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20" windowWidth="15300" windowHeight="7695" activeTab="3"/>
  </bookViews>
  <sheets>
    <sheet name="Bieu1" sheetId="1" r:id="rId1"/>
    <sheet name="Bieu2" sheetId="2" r:id="rId2"/>
    <sheet name="Bieu3" sheetId="3" r:id="rId3"/>
    <sheet name="DM KH2018" sheetId="4" r:id="rId4"/>
  </sheets>
  <definedNames>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xlnm._FilterDatabase" localSheetId="1" hidden="1">'Bieu2'!$F$1:$F$9</definedName>
    <definedName name="_xlnm._FilterDatabase" localSheetId="2" hidden="1">'Bieu3'!$F$1:$F$6</definedName>
    <definedName name="OLE_LINK7" localSheetId="0">'Bieu1'!#REF!</definedName>
    <definedName name="OLE_LINK7" localSheetId="1">'Bieu2'!#REF!</definedName>
    <definedName name="OLE_LINK7" localSheetId="2">'Bieu3'!#REF!</definedName>
    <definedName name="_xlnm.Print_Area" localSheetId="0">'Bieu1'!$A$1:$L$11</definedName>
    <definedName name="_xlnm.Print_Area" localSheetId="1">'Bieu2'!$A$1:$M$15</definedName>
    <definedName name="_xlnm.Print_Area" localSheetId="2">'Bieu3'!$A$1:$M$8</definedName>
    <definedName name="_xlnm.Print_Area" localSheetId="3">'DM KH2018'!$A$1:$K$65</definedName>
    <definedName name="_xlnm.Print_Titles" localSheetId="0">'Bieu1'!$4:$5</definedName>
    <definedName name="_xlnm.Print_Titles" localSheetId="1">'Bieu2'!$4:$5</definedName>
    <definedName name="_xlnm.Print_Titles" localSheetId="2">'Bieu3'!$4:$5</definedName>
    <definedName name="_xlnm.Print_Titles" localSheetId="3">'DM KH2018'!$4:$12</definedName>
    <definedName name="_xlnm.Print_Titles">#N/A</definedName>
  </definedNames>
  <calcPr fullCalcOnLoad="1"/>
</workbook>
</file>

<file path=xl/sharedStrings.xml><?xml version="1.0" encoding="utf-8"?>
<sst xmlns="http://schemas.openxmlformats.org/spreadsheetml/2006/main" count="391" uniqueCount="232">
  <si>
    <t>STT</t>
  </si>
  <si>
    <t>Tên
công trình,dự án</t>
  </si>
  <si>
    <t xml:space="preserve">Tên
chủ đầu tư </t>
  </si>
  <si>
    <t>Diện tích
(ha)</t>
  </si>
  <si>
    <t>Địa điểm khu đất</t>
  </si>
  <si>
    <t>Căn cứ pháp lý
( QĐ giao vốn hoặc VB thuận chủ trương đầu tư )</t>
  </si>
  <si>
    <t>Diện tích
loại đất theo hiện trạng
(ha)</t>
  </si>
  <si>
    <t>Trong đó có CMĐ sử dụng đất lúa, đất rừng (ha)</t>
  </si>
  <si>
    <t>Diện tích loại đất sau CMĐ
(ha)</t>
  </si>
  <si>
    <t>Ghi chú</t>
  </si>
  <si>
    <t>Số Thửa, tờ</t>
  </si>
  <si>
    <t>Phường, xã, thị trấn</t>
  </si>
  <si>
    <t>Tuyến tàu điện ngầm số 2 thành phố Hồ Chí Minh (Bến Thành-Tham Lương)</t>
  </si>
  <si>
    <t>Ban Quản lý Đường sắt Đô thị</t>
  </si>
  <si>
    <t>2,01</t>
  </si>
  <si>
    <t xml:space="preserve">Một phần tờ số 46, tờ số 47 </t>
  </si>
  <si>
    <t>Tân Thới Nhất</t>
  </si>
  <si>
    <t>2,01 (DGT)</t>
  </si>
  <si>
    <t>Tân Chánh Hiệp</t>
  </si>
  <si>
    <t>Ban Bồi thường  Giải phóng mặt bằng Quận 12</t>
  </si>
  <si>
    <t xml:space="preserve">Thoát nước khu Tái định cư 38ha </t>
  </si>
  <si>
    <t>Ban Quản lý Đầu tư Xây dựng Công trình Quận 12</t>
  </si>
  <si>
    <t>0,66</t>
  </si>
  <si>
    <t>Thửa số 16,32,36,43,51,52, 60, 61, 62, 64,65,74, 75,76 tờ số 41</t>
  </si>
  <si>
    <t>0,66 (DTL)</t>
  </si>
  <si>
    <t>Mở rộng đường Tân Thới Nhất 17</t>
  </si>
  <si>
    <t>Một phần tờ số 46,47</t>
  </si>
  <si>
    <t>Tân Thới  Nhất</t>
  </si>
  <si>
    <t>0,62 (DGT)</t>
  </si>
  <si>
    <t>Tân Thới Hiệp</t>
  </si>
  <si>
    <t>Thạnh Lộc</t>
  </si>
  <si>
    <t>Hiệp Thành</t>
  </si>
  <si>
    <t>An Phú Đông</t>
  </si>
  <si>
    <t>Dự án</t>
  </si>
  <si>
    <t>Thu hồi</t>
  </si>
  <si>
    <t>BIEU 3</t>
  </si>
  <si>
    <t>I</t>
  </si>
  <si>
    <t>II</t>
  </si>
  <si>
    <t>Chuyển tiếp KH2016</t>
  </si>
  <si>
    <t>Diện tích</t>
  </si>
  <si>
    <t>Loại đất</t>
  </si>
  <si>
    <t>0,44
0,18</t>
  </si>
  <si>
    <t>HNK</t>
  </si>
  <si>
    <t>ODT
HNK</t>
  </si>
  <si>
    <t xml:space="preserve">2,01
</t>
  </si>
  <si>
    <t xml:space="preserve">0,13
</t>
  </si>
  <si>
    <t xml:space="preserve">0,66
</t>
  </si>
  <si>
    <t>LUK</t>
  </si>
  <si>
    <t>Diện tích
ha</t>
  </si>
  <si>
    <t xml:space="preserve">Căn cứ pháp lý
 QĐ giao vốn hoặc VB thuận chủ trương đầu tư </t>
  </si>
  <si>
    <t>Diện tích
loại đất theo hiện trạng
ha</t>
  </si>
  <si>
    <t>Trong đó có CMĐ sử dụng đất lúa, đất rừng ha</t>
  </si>
  <si>
    <t>Diện tích loại đất sau CMĐ
ha</t>
  </si>
  <si>
    <t>Danh mục lúa chuyển tiếp từ năm 2016 1 CT</t>
  </si>
  <si>
    <t>0,43
0,78
0,15
0,63</t>
  </si>
  <si>
    <t>SKC
DGT
HNK
ODT</t>
  </si>
  <si>
    <t>ODT
SKC</t>
  </si>
  <si>
    <t>Thới An</t>
  </si>
  <si>
    <t>Đăng ký mới</t>
  </si>
  <si>
    <t>Công ty TNHH dệt nhuộm vải Phước Thịnh</t>
  </si>
  <si>
    <t>Tân Thới Nhất</t>
  </si>
  <si>
    <t>Khu nhà ở Phước Thịnh</t>
  </si>
  <si>
    <t>Thửa 554,562,563,556,557,91 tờ số 41 ; thửa 358.359,367,368 tờ số 4</t>
  </si>
  <si>
    <t xml:space="preserve">VB 4362/UBND-ĐTMT ngày 28/8/2012 của UBND TP chấp thuận địa điểm thực hiện dự án
NQ 122/NQ-HĐND ngày 09/12/16 của Hội đồng nhân đân thành phố về phê duyệt danh mục dự án thu hồi đất và có sử dụng đất lúa    </t>
  </si>
  <si>
    <t>Chuyển tiếp KH2015</t>
  </si>
  <si>
    <t>DANH MỤC CÁC DỰ ÁN CẦN THU HỒI TRÌNH HỘI ĐỒNG NHÂN DÂN NĂM 2018</t>
  </si>
  <si>
    <t xml:space="preserve">Đính kèm Công văn số ............../UBND-TNMT ngày ....... tháng  11  năm  2017.  </t>
  </si>
  <si>
    <t>NQ 122/NQ-HĐND ngày 09/12/16 của Hội đồng nhân đân thành phố về phê duyệt danh mục dự án thu hồi đất và có sử dụng đất lúa .
QĐ 7006/QĐ-UBND ngày 30/12/2016 của UBND thành phố về giao kế đầu tư xây dựng cơ bản năm 2017( đợt 1)</t>
  </si>
  <si>
    <t>QĐ 1886/UBND-ĐTMT ngày 6/5/2014 của UBND TP về gia hạn chấp thuận địa điểm
NQ 122/NQ-HĐND ngày 09/12/16 của Hội đồng nhân đân thành phố về phê duyệt danh mục dự án thu hồi đất và có sử dụng đất lúa .  
QĐ 7006/QĐ-UBND ngày 30/12/2016 của UBND thành phố về giao kế đầu tư xây dựng cơ bản năm 2017( đợt 1) -20 tỷ</t>
  </si>
  <si>
    <t>Chuyển tiếp KH2017</t>
  </si>
  <si>
    <t>III</t>
  </si>
  <si>
    <t>4,96
1,23</t>
  </si>
  <si>
    <t>QĐ 1886/UBND-ĐTMT ngày 6/5/2014 của UBND TP về gia hạn chấp thuận địa điểm
NQ 122/NQ-HĐND ngày 09/12/16 của Hội đồng nhân đân thành phố về phê duyệt danh mục dự án thu hồi đất và có sử dụng đất lúa .  
QĐ 4826/QĐ-UBND ngày 16/09/2016 của UBND thành phố về giao kế đầu tư xây dựng cơ bản năm 2016( đợt 2)</t>
  </si>
  <si>
    <t>NQ 122/NQ-HĐND ngày 09/12/16 của Hội đồng nhân đân thành phố về phê duyệt danh mục dự án thu hồi đất và có sử dụng đất lúa .
QĐ 4826/QĐ-UBND ngày 16/09/2016 của UBND thành phố về giao kế đầu tư xây dựng cơ bản năm 2016( đợt 2)</t>
  </si>
  <si>
    <t>QĐ 1072/QĐ-UB ngày 16/3/2004 của UBND thành phố về chuyển mục đích sử dụng đất để đầu tư xây dựng nhà ở kinh doanh
QĐ 238/QĐ-UBND-ĐT ngày 24/7/2007 của UBND Q12 về phê duyệt đồ án quy hoạch chi tiết 1/500 khu dân cư phường Tân Thới Nhất 
Đơn đăng ký KHSDĐ 2017 số 32 của Công ty Phước Thịnh 
NQ 122/NQ-HĐND ngày 09/12/16 của Hội đồng nhân đân thành phố về phê duyệt danh mục dự án thu hồi đất và có sử dụng đất lúa .</t>
  </si>
  <si>
    <t>DANH MỤC CÁC DỰ ÁN ĐẤT LÚA &lt; 10 HA TRÌNH HỘI ĐỒNG NHÂN DÂN NĂM 2018</t>
  </si>
  <si>
    <t>DANH MỤC CÁC DỰ ÁN LÚA &gt; 10 HA TRÌNH HỘI ĐỒNG NHÂN DÂN NĂM 2018</t>
  </si>
  <si>
    <t>Công ty TNHH TM Dệt Thiên Nam</t>
  </si>
  <si>
    <t>0,55(ODT)</t>
  </si>
  <si>
    <t>I. Các công trình, dự án được phân bổ từ quy hoạch sử dụng đất cấp tỉnh</t>
  </si>
  <si>
    <t>I.1. Công trình, dự án mục đích quốc phòng, an ninh</t>
  </si>
  <si>
    <t>I.2. Công trình, dự án để phát triển kinh tế - xã hội vì lợi ích quốc gia, công cộng</t>
  </si>
  <si>
    <t>I.2.1. Công trình, dự án quan trọng quốc gia do Quốc hội quyết định chủ trương đầu tư mà phải thu hồi đất</t>
  </si>
  <si>
    <t>I.2.2. Công trình, dự án do Thủ tướng Chính phủ chấp thuận, quyết định đầu tư mà phải thu hồi đất</t>
  </si>
  <si>
    <t>I.2.3. Công trình, dự án do Hội đồng nhân dân cấp tỉnh chấp thuận mà phải thu hồi đất</t>
  </si>
  <si>
    <t xml:space="preserve">VB 4362/UBND-ĐTMT ngày 28/8/2012 của UBND TP chấp thuận địa điểm thực hiện dự án
NQ 122/NQ-HĐND ngày 09/12/2016 của Hội đồng nhân đân thành phố về phê duyệt danh mục dự án thu hồi đất và có sử dụng đất lúa    </t>
  </si>
  <si>
    <t>0,43(SKC)  0,78(DGT)  0,15(HNK)  0,63(ODT)</t>
  </si>
  <si>
    <t>Chuyển tiếp từ  năm 2015</t>
  </si>
  <si>
    <t>Chuyển tiếp từ  năm 2016</t>
  </si>
  <si>
    <t>II. Các công trình, dự án cấp huyện</t>
  </si>
  <si>
    <t>II.1. Công trình, dự án do Hội đồng nhân dân cấp Tỉnh chấp thuận mà phải thu hồi đất</t>
  </si>
  <si>
    <t>QĐ 1886/UBND-ĐTMT ngày 6/5/2014 của UBND TP về gia hạn chấp thuận địa điểm
NQ 122/NQ-HĐND ngày 09/12/2016 của Hội đồng nhân đân thành phố về phê duyệt danh mục dự án thu hồi đất và có sử dụng đất lúa .  
QĐ 4826/QĐ-UBND ngày 16/09/2016 của UBND thành phố về giao kế đầu tư xây dựng cơ bản năm 2016( đợt 2)</t>
  </si>
  <si>
    <t>0,66(HNK)</t>
  </si>
  <si>
    <t>Khu quản lý giao thông đô thị số 3</t>
  </si>
  <si>
    <t>NQ 122/NQ-HĐND ngày 09/12/2016 của Hội đồng nhân đân thành phố về phê duyệt danh mục dự án thu hồi đất và có sử dụng đất lúa .
QĐ 4826/QĐ-UBND ngày 16/09/2016 của UBND thành phố về giao kế đầu tư xây dựng cơ bản năm 2016( đợt 2)</t>
  </si>
  <si>
    <t>0,44(ODT)  0,18(SKC)</t>
  </si>
  <si>
    <t>II.2. Khu vực cần chuyển mục đích sử dụng đất để thực hiện việc nhận chuyển nhượng, thuê quyền sử dụng đất, nhận góp vỗn bằng quyền sử dụng đất</t>
  </si>
  <si>
    <t>Depot Tham Lương</t>
  </si>
  <si>
    <t>25,70</t>
  </si>
  <si>
    <t>Một phần tờ số 41,47,48</t>
  </si>
  <si>
    <t>QĐ 3043/QĐ-UB ngày 29/6/2004 của UBND TP về thu hồi tạm giao đất cho Ban Quản lý Đường sắt Đô thị chuẩn bị dự án.
VB 4362/UBND-ĐTMT ngày 28/8/2012 của UBND TP chấp thuận địa điểm thực hiện dự án.</t>
  </si>
  <si>
    <t>9,14(DGT) 
5,36 (HNK)
0,69 (SKC) 
0,51 (ODT)</t>
  </si>
  <si>
    <t>25,70 
(DGT )</t>
  </si>
  <si>
    <t>Xây dựng hầm chui nút giao thông An Sương</t>
  </si>
  <si>
    <t>2,95</t>
  </si>
  <si>
    <t xml:space="preserve">Một phần thửa 169 tờ số 1 Tân Thới Nhất;
Một phần thửa 33 tờ số 38 Trung Mỹ Tây;
Một phần thửa 1000 tờ số 28 Tân Hưng Thuận;
</t>
  </si>
  <si>
    <t xml:space="preserve"> Tân Thới Nhất, Trung Mỹ Tây, Tân Hưng Thuận</t>
  </si>
  <si>
    <t>QĐ 4826/QĐ-UBND của UBND TP ngày 16/8/2016 về giao vốn đầu tư xây dựng cơ bản năm 2016.
Nghị quyết số 08/NQ-HĐND ngày 26/8/2015 của HĐND thành phố về ý kiến và quyết địnhchủ trương đầu tư các dự án đầu tư công
QĐ 5018/QĐ -GTVT ngày 29/10/2015 của sở GT VT phê duyệt dự án đầu tư XD hầm chui An Sương 
CV 370/KQLGGTDDT3-DA2 ngày 27/10/2015 của Khu Quản lý GT đô thị số 3 đăng ký nhu cầu sử dụng đất năm 2016</t>
  </si>
  <si>
    <t>2,95 (DGT)</t>
  </si>
  <si>
    <t>Đông Hưng Thuận</t>
  </si>
  <si>
    <t>Hiệp Thành</t>
  </si>
  <si>
    <t>Trung Mỹ Tây</t>
  </si>
  <si>
    <t>0,05 (TSC)</t>
  </si>
  <si>
    <t>Xây dựng  phường đội Tân Thới Nhất</t>
  </si>
  <si>
    <t>Một phần thửa số122, 124 tờ 29</t>
  </si>
  <si>
    <t xml:space="preserve">Chưa có vốn, có chủ trương theo thông báo số 337/TB-VP của UBND Q12 ngày 19/7/2016  về  nội dung kết luận của phó chủ tịch UBND nghe báo cáo về việc xây dựng trụ sở ban chỉ huy quân sự phương Tân Thới Nhất. </t>
  </si>
  <si>
    <t>0,05 (ONT)</t>
  </si>
  <si>
    <t>Trường THCS Thuận Kiều</t>
  </si>
  <si>
    <t>Một phần thửa số95,87,86, tờ 16</t>
  </si>
  <si>
    <t xml:space="preserve">QĐ 4826/QĐ-UBND của UBND TP ngày 16/8/2016 về giao vốn đầu tư xây dựng cơ bản năm 2016:200 triệu </t>
  </si>
  <si>
    <t>0,87 (DGD)
0,08 (NTD)
0,16 (CAN)</t>
  </si>
  <si>
    <t>1,11 (DGD)</t>
  </si>
  <si>
    <t>Quyết định số 6821/QĐ-UBND ngày 29/12/2016 của UBND TP về chấp thuận chủ trương đầu tư các dự án đầu tư công nhóm C; Quyết định số 7006/QĐ-UBND ngày 30/12/2016 của UBND TP về giao kế hoạch đầu tư công năm 2017</t>
  </si>
  <si>
    <t>Thạnh Xuân</t>
  </si>
  <si>
    <t>0,11 (DRA)</t>
  </si>
  <si>
    <t>Trường Mầm non Vườn Tuổi Thơ (Tecco Tower)</t>
  </si>
  <si>
    <t>Công ty Cổ phần Tổng đầu tư TECCO</t>
  </si>
  <si>
    <t xml:space="preserve">Một phần thửa 101 tờ số 38 ;
Một phần thửa 58 tờ số 29 </t>
  </si>
  <si>
    <t>VB 1311/QĐ-ĐTMT ngày 28/11/2014 của UBND thành phố về chấp thuận đầu tư dự án Chung cư cao tầng Tecco Tower Tham Lương.
VB 2080/QĐ-UBND  ngày 28/4/2014 của UBND thành phố về chấp thuận cho công ty Tecco được chuyển mục đích đất phường Tân Thới Nhất (trong đó có đất xây dựng trường mầm non)</t>
  </si>
  <si>
    <t>ODT (0,29)</t>
  </si>
  <si>
    <t>DGD (0,29)</t>
  </si>
  <si>
    <t>Khu nhà ở Công ty Dệt Phước Thịnh</t>
  </si>
  <si>
    <t>Thửa đất 91, một phần thửa 5, 18,19,33,34,40, 43, 51,52,53,54, 63,64,65 tờ bản đồ số 41</t>
  </si>
  <si>
    <t>Quyết định số 1072/QĐ-UB ngày 16/3/2004 của Ủy ban nhân dân thành phố về cho phép Doanh nghiệp tư nhân dệt vải Phước Thịnh chuyển nhượng đồng thời chuyển mục đích sử dụng đất để đầu tư xây dựng nhà ở.  
Quyết định số 5543/QĐ-UBND ngày 23/12/2008 của Ủy ban nhân dân thành phố về điều chỉnh bổ sung Điều 1 Quyết định số 1072/QĐ-UB ngày 16/3/2004.</t>
  </si>
  <si>
    <t>4,95(ODT)
1,24(HNK)</t>
  </si>
  <si>
    <t>1,24</t>
  </si>
  <si>
    <t>6,19365 (ODT)</t>
  </si>
  <si>
    <t>Chung cư nhà ở xã hội phường Tân Thới Nhất</t>
  </si>
  <si>
    <t>Công ty Địa ốc Sài Gòn</t>
  </si>
  <si>
    <t>Lô 6 khu 38 ha</t>
  </si>
  <si>
    <t>CV 6035/UBND-TNMT ngày 07/12/2012 của UBNDTP v/v chấp thuận bổ sung dự án Nhà nhà ở của TCT</t>
  </si>
  <si>
    <t>c.1. Danh mục đã được UBND TP phê duyệt giá khởi điểm</t>
  </si>
  <si>
    <t xml:space="preserve">Đất công </t>
  </si>
  <si>
    <t>Đất công</t>
  </si>
  <si>
    <t>ODT (0,06)</t>
  </si>
  <si>
    <t>c.2. Danh mục đã trình sở tài chính thẩm định chứng thư</t>
  </si>
  <si>
    <t>Địa chỉ 108/3, khu phố 2</t>
  </si>
  <si>
    <t>QĐ 6837/UBND-TM của UBND thành phố ngày 20/12/2013 về phê duyệt phương án xử lý tổng thể sắp xếp nhà, đất của UBND Q12 theo QĐ số 09/2007/QĐ-TTg (đợt 2)</t>
  </si>
  <si>
    <t>0,003(ODT)</t>
  </si>
  <si>
    <t>ODT (0,003)</t>
  </si>
  <si>
    <t>29,2</t>
  </si>
  <si>
    <t>Địa chỉ 16/5, khu phố 2</t>
  </si>
  <si>
    <t xml:space="preserve"> Tân Thới Nhất</t>
  </si>
  <si>
    <t>0,06(ODT)
0,02(SON)</t>
  </si>
  <si>
    <t>DT: 788,4; phù hợp QH 583,1</t>
  </si>
  <si>
    <t>c.3. Danh mục thuê tư vấn thẩm định giá</t>
  </si>
  <si>
    <t>c.3. Danh mục thuê tư vấn đo vẽ</t>
  </si>
  <si>
    <t>d. Khu vực chuyển mục đích sử dụng đất hộ gia đình, cá nhân</t>
  </si>
  <si>
    <t xml:space="preserve">Chuyển mục đích sử dụng đất sang đất sản xuất kinh doanh </t>
  </si>
  <si>
    <t>Hộ gia đình, cá nhân</t>
  </si>
  <si>
    <t>Quận 12</t>
  </si>
  <si>
    <t>1.1</t>
  </si>
  <si>
    <t>1.2</t>
  </si>
  <si>
    <t>1.3</t>
  </si>
  <si>
    <t>1.4</t>
  </si>
  <si>
    <t>1.5</t>
  </si>
  <si>
    <t>1.6</t>
  </si>
  <si>
    <t>1.7</t>
  </si>
  <si>
    <t>1.8</t>
  </si>
  <si>
    <t>Tân Hưng Thuận</t>
  </si>
  <si>
    <t>1.9</t>
  </si>
  <si>
    <t>1.10</t>
  </si>
  <si>
    <t>1.11</t>
  </si>
  <si>
    <t xml:space="preserve">Chuyển mục đích sử dụng đất sang đất ở </t>
  </si>
  <si>
    <t>2.1</t>
  </si>
  <si>
    <t>2.2</t>
  </si>
  <si>
    <t>2.3</t>
  </si>
  <si>
    <t>2.4</t>
  </si>
  <si>
    <t>2.5</t>
  </si>
  <si>
    <t>2.6</t>
  </si>
  <si>
    <t>2.7</t>
  </si>
  <si>
    <t>2.8</t>
  </si>
  <si>
    <t>2.9</t>
  </si>
  <si>
    <t>2 (HNK)</t>
  </si>
  <si>
    <t>2.10</t>
  </si>
  <si>
    <t>2.11</t>
  </si>
  <si>
    <t xml:space="preserve">QĐ 3525/QĐ-UBND của UBND TP ngày 5/7/2017 về chủ trương đầu tư các dự án đầu tư công nhóm C </t>
  </si>
  <si>
    <t>Chuyển tiếp từ năm 2017</t>
  </si>
  <si>
    <t>Trường hợp khẩn cấp.Đất Công. Chuyển tiếp từ năm 2017</t>
  </si>
  <si>
    <t>Trường tiểu học Thuận Kiều (giai đoạn 2)</t>
  </si>
  <si>
    <t>Một phần thửa số95 tờ 16</t>
  </si>
  <si>
    <t>0,92(DGD)</t>
  </si>
  <si>
    <t>Trạm rác ép kín phường Tân Thới Nhất</t>
  </si>
  <si>
    <t xml:space="preserve">Thửa số 1, 7 tờ 41; </t>
  </si>
  <si>
    <t>0,11 (HNK)</t>
  </si>
  <si>
    <t>Trường tiểu học khu tái định cư 38 ha</t>
  </si>
  <si>
    <t>Trường THCS khu tái định cư 38 ha</t>
  </si>
  <si>
    <t>Một phần tờ 33,43</t>
  </si>
  <si>
    <t>Một phần tờ 33,44</t>
  </si>
  <si>
    <t>0,41(HNK)
0,34(ODT)</t>
  </si>
  <si>
    <t>0,28(HNK)
0,47(ODT)</t>
  </si>
  <si>
    <t>0,75(DGD)</t>
  </si>
  <si>
    <t>HNK
ODT</t>
  </si>
  <si>
    <t>0,41
0,34</t>
  </si>
  <si>
    <t>Trường CĐ VH Nghệ thuật và Du Lịch Sài Gòn</t>
  </si>
  <si>
    <t>Thửa 109, tờ 35</t>
  </si>
  <si>
    <t xml:space="preserve">QĐ 5509/UBND-ĐT của UBND TP ngày 5/9/2017 về chuyển mục đích sử dụng đất  </t>
  </si>
  <si>
    <t>0,47(SKC)</t>
  </si>
  <si>
    <t>Khu văn phòng làm việc, khu thư viện và khu thực hành các bộ môn củaTrường CĐ VH Nghệ thuật và Du Lịch Sài Gòn</t>
  </si>
  <si>
    <t>0,47(DGD)</t>
  </si>
  <si>
    <t>0,34( HNK )
0,84( ODT)</t>
  </si>
  <si>
    <t>1,18 (ODT)</t>
  </si>
  <si>
    <t>Thứa số 593 tờ số 5</t>
  </si>
  <si>
    <t xml:space="preserve">QĐ 4289/UBND-ĐT ngày 10/7/2017 của UBND TP về chấp thuận chủ trương đầu tư cà công nhận công ty TNHH TM Dệt Thiên Nam làm chủ đầu tư dự án </t>
  </si>
  <si>
    <t>0,55(SKC)</t>
  </si>
  <si>
    <t>Khu nhà ởThiên Nam</t>
  </si>
  <si>
    <t>PHỤ LỤC 1</t>
  </si>
  <si>
    <t>Danh mục thu hồi chuyển tiếp từ năm 2016(1 CT)</t>
  </si>
  <si>
    <t>Danh mục thu hồi  chuyển tiếp từ năm 2017(0 CT)</t>
  </si>
  <si>
    <t>PHỤ LỤC 2</t>
  </si>
  <si>
    <t>6,19 (ODT)</t>
  </si>
  <si>
    <t>PHỤ LỤC 3</t>
  </si>
  <si>
    <t>DANH MỤC CÔNG TRÌNH, DỰ ÁN CHUYỂN MỤC ĐÍCH NĂM 2018</t>
  </si>
  <si>
    <t>a. Danh mục dự án có vốn từ ngân sách nhà nước (8 CT)</t>
  </si>
  <si>
    <t>b.  Danh mục dự án dùng vốn ngoài ngân sách nhà nước (7 CT)</t>
  </si>
  <si>
    <t>c. Đấu giá quyền sử dụng đất (2 CT)</t>
  </si>
  <si>
    <t>Danh mục lúa chuyển tiếp từ năm 2015 (2 CT)</t>
  </si>
  <si>
    <t>Danh mục lúa chuyển tiếp từ năm 2016 (0 CT)</t>
  </si>
  <si>
    <t>Danh mục lúa chuyển tiếp từ năm 2017 (2 CT)</t>
  </si>
  <si>
    <t>Danh mục lúa năm 2018 (2 CT)</t>
  </si>
  <si>
    <t>IV</t>
  </si>
  <si>
    <t>Danh mục thu hồi chuyển tiếp từ năm 2015(2 CT)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</si>
</sst>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0.000"/>
    <numFmt numFmtId="174" formatCode="0.000"/>
    <numFmt numFmtId="175" formatCode="0.0"/>
    <numFmt numFmtId="176" formatCode="0.00000"/>
    <numFmt numFmtId="177" formatCode="0.000000"/>
  </numFmts>
  <fonts count="60">
    <font>
      <sz val="11"/>
      <color theme="1"/>
      <name val="Arial"/>
      <family val="2"/>
    </font>
    <font>
      <sz val="11"/>
      <color indexed="8"/>
      <name val="Calibri"/>
      <family val="2"/>
    </font>
    <font>
      <b/>
      <sz val="13"/>
      <name val="Times New Roman"/>
      <family val="1"/>
    </font>
    <font>
      <sz val="11"/>
      <name val="Times New Roman"/>
      <family val="1"/>
    </font>
    <font>
      <sz val="10"/>
      <name val="Arial"/>
      <family val="2"/>
    </font>
    <font>
      <b/>
      <sz val="10"/>
      <name val="Times New Roman"/>
      <family val="1"/>
    </font>
    <font>
      <sz val="15"/>
      <name val="Times New Roman"/>
      <family val="1"/>
    </font>
    <font>
      <sz val="10"/>
      <name val="Times New Roman"/>
      <family val="1"/>
    </font>
    <font>
      <sz val="11"/>
      <color indexed="8"/>
      <name val="Arial"/>
      <family val="2"/>
    </font>
    <font>
      <b/>
      <sz val="15"/>
      <name val="Calibri Light"/>
      <family val="1"/>
    </font>
    <font>
      <sz val="8"/>
      <name val="Arial"/>
      <family val="2"/>
    </font>
    <font>
      <i/>
      <sz val="12"/>
      <name val="Times New Roman"/>
      <family val="1"/>
    </font>
    <font>
      <i/>
      <sz val="10"/>
      <name val="Times New Roman"/>
      <family val="1"/>
    </font>
    <font>
      <b/>
      <i/>
      <sz val="10"/>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b/>
      <sz val="13"/>
      <name val="Calibri Light"/>
      <family val="1"/>
    </font>
    <font>
      <sz val="15"/>
      <color indexed="10"/>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rgb="FFFF0000"/>
      <name val="Times New Roman"/>
      <family val="1"/>
    </font>
    <font>
      <sz val="11"/>
      <color rgb="FFFF0000"/>
      <name val="Times New Roman"/>
      <family val="1"/>
    </font>
    <font>
      <sz val="15"/>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style="hair"/>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8">
    <xf numFmtId="0" fontId="0"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8" fillId="32" borderId="7" applyNumberFormat="0" applyFont="0" applyAlignment="0" applyProtection="0"/>
    <xf numFmtId="0" fontId="53" fillId="27" borderId="8" applyNumberFormat="0" applyAlignment="0" applyProtection="0"/>
    <xf numFmtId="9" fontId="8"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98">
    <xf numFmtId="0" fontId="0" fillId="0" borderId="0" xfId="0" applyAlignment="1">
      <alignment/>
    </xf>
    <xf numFmtId="0" fontId="3" fillId="0" borderId="0" xfId="58" applyFont="1" applyFill="1" applyAlignment="1">
      <alignment wrapText="1"/>
      <protection/>
    </xf>
    <xf numFmtId="0" fontId="6" fillId="0" borderId="0" xfId="58" applyFont="1" applyFill="1" applyAlignment="1">
      <alignment wrapText="1"/>
      <protection/>
    </xf>
    <xf numFmtId="0" fontId="5" fillId="0" borderId="10" xfId="57" applyFont="1" applyFill="1" applyBorder="1" applyAlignment="1">
      <alignment horizontal="center" vertical="center" wrapText="1"/>
      <protection/>
    </xf>
    <xf numFmtId="0" fontId="7" fillId="0" borderId="10" xfId="58" applyFont="1" applyFill="1" applyBorder="1" applyAlignment="1">
      <alignment horizontal="center" vertical="center"/>
      <protection/>
    </xf>
    <xf numFmtId="0" fontId="7" fillId="0" borderId="10" xfId="58" applyFont="1" applyFill="1" applyBorder="1" applyAlignment="1">
      <alignment horizontal="left" vertical="center" wrapText="1"/>
      <protection/>
    </xf>
    <xf numFmtId="0" fontId="7" fillId="0" borderId="10" xfId="58" applyFont="1" applyFill="1" applyBorder="1" applyAlignment="1">
      <alignment horizontal="center" vertical="center" wrapText="1"/>
      <protection/>
    </xf>
    <xf numFmtId="0" fontId="7" fillId="0" borderId="10" xfId="58" applyNumberFormat="1" applyFont="1" applyFill="1" applyBorder="1" applyAlignment="1">
      <alignment horizontal="center" vertical="center" wrapText="1"/>
      <protection/>
    </xf>
    <xf numFmtId="0" fontId="7" fillId="0" borderId="10" xfId="58" applyFont="1" applyFill="1" applyBorder="1" applyAlignment="1">
      <alignment vertical="center" wrapText="1"/>
      <protection/>
    </xf>
    <xf numFmtId="2" fontId="7" fillId="0" borderId="10" xfId="58" applyNumberFormat="1" applyFont="1" applyFill="1" applyBorder="1" applyAlignment="1">
      <alignment horizontal="center" vertical="center" wrapText="1"/>
      <protection/>
    </xf>
    <xf numFmtId="0" fontId="7" fillId="0" borderId="10" xfId="58" applyNumberFormat="1" applyFont="1" applyFill="1" applyBorder="1" applyAlignment="1">
      <alignment horizontal="center" vertical="center"/>
      <protection/>
    </xf>
    <xf numFmtId="4" fontId="7" fillId="0" borderId="10" xfId="58" applyNumberFormat="1" applyFont="1" applyFill="1" applyBorder="1" applyAlignment="1">
      <alignment horizontal="center" vertical="center" wrapText="1"/>
      <protection/>
    </xf>
    <xf numFmtId="1" fontId="3" fillId="0" borderId="0" xfId="58" applyNumberFormat="1" applyFont="1" applyFill="1" applyAlignment="1">
      <alignment horizontal="center" wrapText="1"/>
      <protection/>
    </xf>
    <xf numFmtId="0" fontId="3" fillId="0" borderId="0" xfId="58" applyFont="1" applyFill="1" applyAlignment="1">
      <alignment horizontal="center" wrapText="1"/>
      <protection/>
    </xf>
    <xf numFmtId="0" fontId="3" fillId="0" borderId="0" xfId="58" applyFont="1" applyFill="1" applyAlignment="1">
      <alignment horizontal="left" wrapText="1"/>
      <protection/>
    </xf>
    <xf numFmtId="1" fontId="5" fillId="0" borderId="10" xfId="57" applyNumberFormat="1" applyFont="1" applyFill="1" applyBorder="1" applyAlignment="1">
      <alignment horizontal="center" vertical="center" wrapText="1"/>
      <protection/>
    </xf>
    <xf numFmtId="172" fontId="5" fillId="0" borderId="11" xfId="57" applyNumberFormat="1" applyFont="1" applyFill="1" applyBorder="1" applyAlignment="1">
      <alignment vertical="center" wrapText="1"/>
      <protection/>
    </xf>
    <xf numFmtId="2" fontId="5" fillId="0" borderId="10" xfId="57" applyNumberFormat="1"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0" fontId="3" fillId="0" borderId="10" xfId="58" applyFont="1" applyFill="1" applyBorder="1" applyAlignment="1">
      <alignment horizontal="center" vertical="center" wrapText="1"/>
      <protection/>
    </xf>
    <xf numFmtId="2" fontId="7" fillId="0" borderId="10" xfId="58" applyNumberFormat="1" applyFont="1" applyFill="1" applyBorder="1" applyAlignment="1">
      <alignment horizontal="right" vertical="center" wrapText="1"/>
      <protection/>
    </xf>
    <xf numFmtId="2" fontId="7" fillId="0" borderId="10" xfId="58" applyNumberFormat="1" applyFont="1" applyFill="1" applyBorder="1" applyAlignment="1">
      <alignment horizontal="right" vertical="center"/>
      <protection/>
    </xf>
    <xf numFmtId="2" fontId="3" fillId="0" borderId="0" xfId="58" applyNumberFormat="1" applyFont="1" applyFill="1" applyAlignment="1">
      <alignment horizontal="right" wrapText="1"/>
      <protection/>
    </xf>
    <xf numFmtId="0" fontId="5" fillId="0" borderId="12" xfId="57" applyFont="1" applyFill="1" applyBorder="1" applyAlignment="1">
      <alignment horizontal="center" vertical="center" wrapText="1"/>
      <protection/>
    </xf>
    <xf numFmtId="172" fontId="5" fillId="0" borderId="10" xfId="57" applyNumberFormat="1" applyFont="1" applyFill="1" applyBorder="1" applyAlignment="1">
      <alignment horizontal="center" vertical="center" wrapText="1"/>
      <protection/>
    </xf>
    <xf numFmtId="4" fontId="7" fillId="0" borderId="10" xfId="58" applyNumberFormat="1" applyFont="1" applyFill="1" applyBorder="1" applyAlignment="1">
      <alignment horizontal="right" vertical="center" wrapText="1"/>
      <protection/>
    </xf>
    <xf numFmtId="0" fontId="3" fillId="0" borderId="10" xfId="58" applyFont="1" applyFill="1" applyBorder="1" applyAlignment="1">
      <alignment horizontal="right" vertical="center" wrapText="1"/>
      <protection/>
    </xf>
    <xf numFmtId="0" fontId="3" fillId="0" borderId="0" xfId="58" applyFont="1" applyFill="1" applyAlignment="1">
      <alignment horizontal="right" wrapText="1"/>
      <protection/>
    </xf>
    <xf numFmtId="0" fontId="7" fillId="0" borderId="10" xfId="58" applyNumberFormat="1" applyFont="1" applyFill="1" applyBorder="1" applyAlignment="1">
      <alignment horizontal="right" vertical="center" wrapText="1"/>
      <protection/>
    </xf>
    <xf numFmtId="0" fontId="6" fillId="0" borderId="0" xfId="58" applyFont="1" applyFill="1" applyAlignment="1">
      <alignment horizontal="center" wrapText="1"/>
      <protection/>
    </xf>
    <xf numFmtId="2" fontId="7" fillId="0" borderId="10" xfId="60" applyNumberFormat="1" applyFont="1" applyFill="1" applyBorder="1" applyAlignment="1">
      <alignment horizontal="right" vertical="center" wrapText="1"/>
      <protection/>
    </xf>
    <xf numFmtId="0" fontId="7" fillId="0" borderId="10" xfId="58" applyFont="1" applyFill="1" applyBorder="1" applyAlignment="1">
      <alignment horizontal="right" vertical="center" wrapText="1"/>
      <protection/>
    </xf>
    <xf numFmtId="0" fontId="7" fillId="0" borderId="0" xfId="58" applyFont="1" applyFill="1" applyAlignment="1">
      <alignment horizontal="center" vertical="center" wrapText="1"/>
      <protection/>
    </xf>
    <xf numFmtId="4" fontId="3" fillId="0" borderId="10" xfId="58" applyNumberFormat="1" applyFont="1" applyFill="1" applyBorder="1" applyAlignment="1">
      <alignment horizontal="center" vertical="center" wrapText="1"/>
      <protection/>
    </xf>
    <xf numFmtId="0" fontId="57" fillId="0" borderId="10" xfId="58" applyFont="1" applyFill="1" applyBorder="1" applyAlignment="1">
      <alignment horizontal="center" vertical="center" wrapText="1"/>
      <protection/>
    </xf>
    <xf numFmtId="0" fontId="57" fillId="0" borderId="10" xfId="58" applyFont="1" applyFill="1" applyBorder="1" applyAlignment="1">
      <alignment horizontal="center" vertical="center"/>
      <protection/>
    </xf>
    <xf numFmtId="0" fontId="57" fillId="0" borderId="10" xfId="58" applyFont="1" applyFill="1" applyBorder="1" applyAlignment="1">
      <alignment horizontal="left" vertical="center" wrapText="1"/>
      <protection/>
    </xf>
    <xf numFmtId="0" fontId="57" fillId="0" borderId="10" xfId="58" applyNumberFormat="1" applyFont="1" applyFill="1" applyBorder="1" applyAlignment="1">
      <alignment horizontal="center" vertical="center" wrapText="1"/>
      <protection/>
    </xf>
    <xf numFmtId="0" fontId="57" fillId="0" borderId="10" xfId="58" applyFont="1" applyFill="1" applyBorder="1" applyAlignment="1">
      <alignment vertical="center" wrapText="1"/>
      <protection/>
    </xf>
    <xf numFmtId="0" fontId="58" fillId="0" borderId="0" xfId="58" applyFont="1" applyFill="1" applyAlignment="1">
      <alignment wrapText="1"/>
      <protection/>
    </xf>
    <xf numFmtId="0" fontId="7" fillId="0" borderId="10" xfId="0" applyFont="1" applyFill="1" applyBorder="1" applyAlignment="1">
      <alignment horizontal="center" vertical="center" wrapText="1"/>
    </xf>
    <xf numFmtId="0" fontId="3" fillId="0" borderId="10" xfId="61" applyFont="1" applyFill="1" applyBorder="1" applyAlignment="1">
      <alignment horizontal="center" vertical="center" wrapText="1"/>
      <protection/>
    </xf>
    <xf numFmtId="0" fontId="3" fillId="0" borderId="10" xfId="60" applyFont="1" applyFill="1" applyBorder="1" applyAlignment="1">
      <alignment horizontal="center" vertical="center" wrapText="1"/>
      <protection/>
    </xf>
    <xf numFmtId="0" fontId="3" fillId="0" borderId="10" xfId="60" applyFont="1" applyFill="1" applyBorder="1" applyAlignment="1">
      <alignment wrapText="1"/>
      <protection/>
    </xf>
    <xf numFmtId="0" fontId="7" fillId="0" borderId="0" xfId="0" applyFont="1" applyFill="1" applyAlignment="1">
      <alignment wrapText="1"/>
    </xf>
    <xf numFmtId="173" fontId="7" fillId="0" borderId="10" xfId="58" applyNumberFormat="1" applyFont="1" applyFill="1" applyBorder="1" applyAlignment="1">
      <alignment horizontal="center" vertical="center" wrapText="1"/>
      <protection/>
    </xf>
    <xf numFmtId="0" fontId="14" fillId="0" borderId="0" xfId="58" applyFont="1" applyFill="1" applyAlignment="1">
      <alignment wrapText="1"/>
      <protection/>
    </xf>
    <xf numFmtId="0" fontId="5" fillId="0" borderId="10" xfId="58" applyFont="1" applyFill="1" applyBorder="1" applyAlignment="1">
      <alignment vertical="center"/>
      <protection/>
    </xf>
    <xf numFmtId="0" fontId="5" fillId="0" borderId="10" xfId="58" applyFont="1" applyFill="1" applyBorder="1" applyAlignment="1">
      <alignment vertical="center" wrapText="1"/>
      <protection/>
    </xf>
    <xf numFmtId="2" fontId="5" fillId="0" borderId="10" xfId="58" applyNumberFormat="1" applyFont="1" applyFill="1" applyBorder="1" applyAlignment="1">
      <alignment horizontal="center" vertical="center" wrapText="1"/>
      <protection/>
    </xf>
    <xf numFmtId="0" fontId="5" fillId="0" borderId="10" xfId="58" applyFont="1" applyFill="1" applyBorder="1" applyAlignment="1">
      <alignment horizontal="center" vertical="center" wrapText="1"/>
      <protection/>
    </xf>
    <xf numFmtId="0" fontId="5" fillId="0" borderId="10" xfId="58" applyNumberFormat="1" applyFont="1" applyFill="1" applyBorder="1" applyAlignment="1">
      <alignment horizontal="center" vertical="center" wrapText="1"/>
      <protection/>
    </xf>
    <xf numFmtId="0" fontId="5" fillId="0" borderId="10" xfId="58" applyFont="1" applyFill="1" applyBorder="1" applyAlignment="1">
      <alignment horizontal="left" vertical="center" wrapText="1"/>
      <protection/>
    </xf>
    <xf numFmtId="0" fontId="7" fillId="0" borderId="13" xfId="58" applyFont="1" applyFill="1" applyBorder="1" applyAlignment="1">
      <alignment vertical="center"/>
      <protection/>
    </xf>
    <xf numFmtId="0" fontId="7" fillId="0" borderId="13" xfId="58" applyFont="1" applyFill="1" applyBorder="1" applyAlignment="1">
      <alignment vertical="center" wrapText="1"/>
      <protection/>
    </xf>
    <xf numFmtId="2" fontId="7" fillId="0" borderId="14" xfId="58" applyNumberFormat="1" applyFont="1" applyFill="1" applyBorder="1" applyAlignment="1">
      <alignment horizontal="center" vertical="center" wrapText="1"/>
      <protection/>
    </xf>
    <xf numFmtId="0" fontId="7" fillId="0" borderId="14" xfId="58" applyFont="1" applyFill="1" applyBorder="1" applyAlignment="1">
      <alignment horizontal="center" vertical="center" wrapText="1"/>
      <protection/>
    </xf>
    <xf numFmtId="0" fontId="7" fillId="0" borderId="14" xfId="58" applyFont="1" applyFill="1" applyBorder="1" applyAlignment="1">
      <alignment vertical="center" wrapText="1"/>
      <protection/>
    </xf>
    <xf numFmtId="0" fontId="7" fillId="0" borderId="14" xfId="58" applyNumberFormat="1" applyFont="1" applyFill="1" applyBorder="1" applyAlignment="1">
      <alignment horizontal="center" vertical="center" wrapText="1"/>
      <protection/>
    </xf>
    <xf numFmtId="0" fontId="7" fillId="0" borderId="15" xfId="58" applyFont="1" applyFill="1" applyBorder="1" applyAlignment="1">
      <alignment vertical="center"/>
      <protection/>
    </xf>
    <xf numFmtId="0" fontId="7" fillId="0" borderId="15" xfId="58" applyFont="1" applyFill="1" applyBorder="1" applyAlignment="1">
      <alignment vertical="center" wrapText="1"/>
      <protection/>
    </xf>
    <xf numFmtId="2" fontId="7" fillId="0" borderId="15" xfId="58" applyNumberFormat="1" applyFont="1" applyFill="1" applyBorder="1" applyAlignment="1">
      <alignment horizontal="center" vertical="center" wrapText="1"/>
      <protection/>
    </xf>
    <xf numFmtId="0" fontId="7" fillId="0" borderId="15" xfId="58" applyFont="1" applyFill="1" applyBorder="1" applyAlignment="1">
      <alignment horizontal="center" vertical="center" wrapText="1"/>
      <protection/>
    </xf>
    <xf numFmtId="0" fontId="7" fillId="0" borderId="15" xfId="58" applyNumberFormat="1" applyFont="1" applyFill="1" applyBorder="1" applyAlignment="1">
      <alignment horizontal="center" vertical="center" wrapText="1"/>
      <protection/>
    </xf>
    <xf numFmtId="0" fontId="7" fillId="0" borderId="16" xfId="58" applyFont="1" applyFill="1" applyBorder="1" applyAlignment="1">
      <alignment vertical="center"/>
      <protection/>
    </xf>
    <xf numFmtId="0" fontId="7" fillId="0" borderId="16" xfId="58" applyFont="1" applyFill="1" applyBorder="1" applyAlignment="1">
      <alignment vertical="center" wrapText="1"/>
      <protection/>
    </xf>
    <xf numFmtId="2" fontId="7" fillId="0" borderId="16" xfId="58" applyNumberFormat="1" applyFont="1" applyFill="1" applyBorder="1" applyAlignment="1">
      <alignment horizontal="center" vertical="center" wrapText="1"/>
      <protection/>
    </xf>
    <xf numFmtId="0" fontId="7" fillId="0" borderId="16" xfId="58" applyFont="1" applyFill="1" applyBorder="1" applyAlignment="1">
      <alignment horizontal="center" vertical="center" wrapText="1"/>
      <protection/>
    </xf>
    <xf numFmtId="0" fontId="7" fillId="0" borderId="16" xfId="58" applyNumberFormat="1" applyFont="1" applyFill="1" applyBorder="1" applyAlignment="1">
      <alignment horizontal="center" vertical="center" wrapText="1"/>
      <protection/>
    </xf>
    <xf numFmtId="0" fontId="57" fillId="0" borderId="10" xfId="58" applyNumberFormat="1" applyFont="1" applyFill="1" applyBorder="1" applyAlignment="1">
      <alignment horizontal="center" vertical="center"/>
      <protection/>
    </xf>
    <xf numFmtId="2" fontId="57" fillId="0" borderId="10" xfId="58" applyNumberFormat="1" applyFont="1" applyFill="1" applyBorder="1" applyAlignment="1">
      <alignment horizontal="center" vertical="center" wrapText="1"/>
      <protection/>
    </xf>
    <xf numFmtId="0" fontId="11" fillId="0" borderId="17" xfId="57" applyFont="1" applyFill="1" applyBorder="1" applyAlignment="1">
      <alignment vertical="center" wrapText="1"/>
      <protection/>
    </xf>
    <xf numFmtId="1" fontId="2" fillId="0" borderId="0" xfId="58" applyNumberFormat="1" applyFont="1" applyFill="1" applyAlignment="1">
      <alignment horizontal="center" wrapText="1"/>
      <protection/>
    </xf>
    <xf numFmtId="0" fontId="9" fillId="0" borderId="0" xfId="57" applyFont="1" applyFill="1" applyAlignment="1">
      <alignment horizontal="center" vertical="center" wrapText="1"/>
      <protection/>
    </xf>
    <xf numFmtId="1" fontId="5" fillId="0" borderId="10" xfId="57" applyNumberFormat="1" applyFont="1" applyFill="1" applyBorder="1" applyAlignment="1">
      <alignment horizontal="center" vertical="center" wrapText="1"/>
      <protection/>
    </xf>
    <xf numFmtId="0" fontId="5" fillId="0" borderId="10" xfId="57" applyFont="1" applyFill="1" applyBorder="1" applyAlignment="1">
      <alignment horizontal="center" vertical="center" wrapText="1"/>
      <protection/>
    </xf>
    <xf numFmtId="2" fontId="5" fillId="0" borderId="10" xfId="57" applyNumberFormat="1" applyFont="1" applyFill="1" applyBorder="1" applyAlignment="1">
      <alignment horizontal="center" vertical="center" wrapText="1"/>
      <protection/>
    </xf>
    <xf numFmtId="0" fontId="11" fillId="0" borderId="17" xfId="57" applyFont="1" applyFill="1" applyBorder="1" applyAlignment="1">
      <alignment horizontal="center" vertical="center" wrapText="1"/>
      <protection/>
    </xf>
    <xf numFmtId="0" fontId="5" fillId="0" borderId="18" xfId="57" applyFont="1" applyFill="1" applyBorder="1" applyAlignment="1">
      <alignment horizontal="left" vertical="center" wrapText="1"/>
      <protection/>
    </xf>
    <xf numFmtId="0" fontId="5" fillId="0" borderId="19" xfId="57" applyFont="1" applyFill="1" applyBorder="1" applyAlignment="1">
      <alignment horizontal="left" vertical="center" wrapText="1"/>
      <protection/>
    </xf>
    <xf numFmtId="0" fontId="5" fillId="0" borderId="20" xfId="57" applyFont="1" applyFill="1" applyBorder="1" applyAlignment="1">
      <alignment horizontal="left" vertical="center" wrapText="1"/>
      <protection/>
    </xf>
    <xf numFmtId="0" fontId="5" fillId="0" borderId="11" xfId="57" applyFont="1" applyFill="1" applyBorder="1" applyAlignment="1">
      <alignment horizontal="center" vertical="center" wrapText="1"/>
      <protection/>
    </xf>
    <xf numFmtId="0" fontId="5" fillId="0" borderId="12" xfId="57" applyFont="1" applyFill="1" applyBorder="1" applyAlignment="1">
      <alignment horizontal="center" vertical="center" wrapText="1"/>
      <protection/>
    </xf>
    <xf numFmtId="172" fontId="5" fillId="0" borderId="18" xfId="57" applyNumberFormat="1" applyFont="1" applyFill="1" applyBorder="1" applyAlignment="1">
      <alignment horizontal="center" vertical="center" wrapText="1"/>
      <protection/>
    </xf>
    <xf numFmtId="172" fontId="5" fillId="0" borderId="20" xfId="57" applyNumberFormat="1" applyFont="1" applyFill="1" applyBorder="1" applyAlignment="1">
      <alignment horizontal="center" vertical="center" wrapText="1"/>
      <protection/>
    </xf>
    <xf numFmtId="2" fontId="5" fillId="0" borderId="21" xfId="57" applyNumberFormat="1" applyFont="1" applyFill="1" applyBorder="1" applyAlignment="1">
      <alignment horizontal="center" vertical="center" wrapText="1"/>
      <protection/>
    </xf>
    <xf numFmtId="2" fontId="5" fillId="0" borderId="22" xfId="57" applyNumberFormat="1" applyFont="1" applyFill="1" applyBorder="1" applyAlignment="1">
      <alignment horizontal="center" vertical="center" wrapText="1"/>
      <protection/>
    </xf>
    <xf numFmtId="172" fontId="5" fillId="0" borderId="10" xfId="57" applyNumberFormat="1" applyFont="1" applyFill="1" applyBorder="1" applyAlignment="1">
      <alignment horizontal="center" vertical="center" wrapText="1"/>
      <protection/>
    </xf>
    <xf numFmtId="1" fontId="5" fillId="0" borderId="18" xfId="57" applyNumberFormat="1" applyFont="1" applyFill="1" applyBorder="1" applyAlignment="1">
      <alignment horizontal="left" vertical="center" wrapText="1"/>
      <protection/>
    </xf>
    <xf numFmtId="1" fontId="5" fillId="0" borderId="19" xfId="57" applyNumberFormat="1" applyFont="1" applyFill="1" applyBorder="1" applyAlignment="1">
      <alignment horizontal="left" vertical="center" wrapText="1"/>
      <protection/>
    </xf>
    <xf numFmtId="1" fontId="5" fillId="0" borderId="20" xfId="57" applyNumberFormat="1" applyFont="1" applyFill="1" applyBorder="1" applyAlignment="1">
      <alignment horizontal="left" vertical="center" wrapText="1"/>
      <protection/>
    </xf>
    <xf numFmtId="0" fontId="59" fillId="0" borderId="0" xfId="58" applyFont="1" applyFill="1" applyAlignment="1">
      <alignment horizontal="left" vertical="top" wrapText="1"/>
      <protection/>
    </xf>
    <xf numFmtId="1" fontId="5" fillId="0" borderId="10" xfId="57" applyNumberFormat="1" applyFont="1" applyFill="1" applyBorder="1" applyAlignment="1">
      <alignment horizontal="left" vertical="center" wrapText="1"/>
      <protection/>
    </xf>
    <xf numFmtId="1" fontId="13" fillId="0" borderId="18" xfId="57" applyNumberFormat="1" applyFont="1" applyFill="1" applyBorder="1" applyAlignment="1">
      <alignment horizontal="left" vertical="center" wrapText="1"/>
      <protection/>
    </xf>
    <xf numFmtId="1" fontId="13" fillId="0" borderId="19" xfId="57" applyNumberFormat="1" applyFont="1" applyFill="1" applyBorder="1" applyAlignment="1">
      <alignment horizontal="left" vertical="center" wrapText="1"/>
      <protection/>
    </xf>
    <xf numFmtId="1" fontId="13" fillId="0" borderId="20" xfId="57" applyNumberFormat="1" applyFont="1" applyFill="1" applyBorder="1" applyAlignment="1">
      <alignment horizontal="left" vertical="center" wrapText="1"/>
      <protection/>
    </xf>
    <xf numFmtId="0" fontId="35" fillId="0" borderId="0" xfId="57" applyFont="1" applyFill="1" applyAlignment="1">
      <alignment horizontal="center" vertical="center" wrapText="1"/>
      <protection/>
    </xf>
    <xf numFmtId="0" fontId="12" fillId="0" borderId="17" xfId="57"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5" xfId="58"/>
    <cellStyle name="Normal 5 2" xfId="59"/>
    <cellStyle name="Normal 5 2 2" xfId="60"/>
    <cellStyle name="Normal 5 3"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1"/>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10" sqref="B10"/>
    </sheetView>
  </sheetViews>
  <sheetFormatPr defaultColWidth="9.00390625" defaultRowHeight="14.25"/>
  <cols>
    <col min="1" max="1" width="6.25390625" style="12" customWidth="1"/>
    <col min="2" max="2" width="26.125" style="1" customWidth="1"/>
    <col min="3" max="3" width="14.00390625" style="1" customWidth="1"/>
    <col min="4" max="4" width="5.375" style="13" customWidth="1"/>
    <col min="5" max="5" width="6.375" style="13" customWidth="1"/>
    <col min="6" max="6" width="20.625" style="13" customWidth="1"/>
    <col min="7" max="7" width="10.50390625" style="1" customWidth="1"/>
    <col min="8" max="8" width="39.75390625" style="1" customWidth="1"/>
    <col min="9" max="9" width="8.375" style="13" customWidth="1"/>
    <col min="10" max="10" width="8.125" style="13" customWidth="1"/>
    <col min="11" max="11" width="6.125" style="13" customWidth="1"/>
    <col min="12" max="12" width="10.625" style="14" customWidth="1"/>
    <col min="13" max="13" width="9.00390625" style="1" customWidth="1"/>
    <col min="14" max="14" width="19.00390625" style="1" customWidth="1"/>
    <col min="15" max="15" width="9.00390625" style="1" customWidth="1"/>
    <col min="16" max="16" width="8.875" style="1" bestFit="1" customWidth="1"/>
    <col min="17" max="17" width="12.50390625" style="1" bestFit="1" customWidth="1"/>
    <col min="18" max="16384" width="9.00390625" style="1" customWidth="1"/>
  </cols>
  <sheetData>
    <row r="1" spans="1:12" ht="16.5" customHeight="1">
      <c r="A1" s="72" t="s">
        <v>216</v>
      </c>
      <c r="B1" s="72"/>
      <c r="C1" s="72"/>
      <c r="D1" s="72"/>
      <c r="E1" s="72"/>
      <c r="F1" s="72"/>
      <c r="G1" s="72"/>
      <c r="H1" s="72"/>
      <c r="I1" s="72"/>
      <c r="J1" s="72"/>
      <c r="K1" s="72"/>
      <c r="L1" s="72"/>
    </row>
    <row r="2" spans="1:12" ht="19.5">
      <c r="A2" s="73" t="s">
        <v>65</v>
      </c>
      <c r="B2" s="73"/>
      <c r="C2" s="73"/>
      <c r="D2" s="73"/>
      <c r="E2" s="73"/>
      <c r="F2" s="73"/>
      <c r="G2" s="73"/>
      <c r="H2" s="73"/>
      <c r="I2" s="73"/>
      <c r="J2" s="73"/>
      <c r="K2" s="73"/>
      <c r="L2" s="73"/>
    </row>
    <row r="3" spans="1:13" ht="15" customHeight="1">
      <c r="A3" s="77" t="s">
        <v>66</v>
      </c>
      <c r="B3" s="77"/>
      <c r="C3" s="77"/>
      <c r="D3" s="77"/>
      <c r="E3" s="77"/>
      <c r="F3" s="77"/>
      <c r="G3" s="77"/>
      <c r="H3" s="77"/>
      <c r="I3" s="77"/>
      <c r="J3" s="77"/>
      <c r="K3" s="77"/>
      <c r="L3" s="77"/>
      <c r="M3" s="71"/>
    </row>
    <row r="4" spans="1:12" s="2" customFormat="1" ht="42.75" customHeight="1">
      <c r="A4" s="74" t="s">
        <v>0</v>
      </c>
      <c r="B4" s="75" t="s">
        <v>1</v>
      </c>
      <c r="C4" s="75" t="s">
        <v>2</v>
      </c>
      <c r="D4" s="83" t="s">
        <v>3</v>
      </c>
      <c r="E4" s="84"/>
      <c r="F4" s="75" t="s">
        <v>4</v>
      </c>
      <c r="G4" s="75"/>
      <c r="H4" s="81" t="s">
        <v>5</v>
      </c>
      <c r="I4" s="76" t="s">
        <v>6</v>
      </c>
      <c r="J4" s="76"/>
      <c r="K4" s="75" t="s">
        <v>8</v>
      </c>
      <c r="L4" s="81" t="s">
        <v>9</v>
      </c>
    </row>
    <row r="5" spans="1:12" s="2" customFormat="1" ht="42" customHeight="1">
      <c r="A5" s="74"/>
      <c r="B5" s="75"/>
      <c r="C5" s="75"/>
      <c r="D5" s="16" t="s">
        <v>33</v>
      </c>
      <c r="E5" s="16" t="s">
        <v>34</v>
      </c>
      <c r="F5" s="3" t="s">
        <v>10</v>
      </c>
      <c r="G5" s="3" t="s">
        <v>11</v>
      </c>
      <c r="H5" s="82"/>
      <c r="I5" s="17" t="s">
        <v>39</v>
      </c>
      <c r="J5" s="17" t="s">
        <v>40</v>
      </c>
      <c r="K5" s="75"/>
      <c r="L5" s="82"/>
    </row>
    <row r="6" spans="1:12" s="2" customFormat="1" ht="16.5" customHeight="1">
      <c r="A6" s="15" t="s">
        <v>36</v>
      </c>
      <c r="B6" s="78" t="s">
        <v>231</v>
      </c>
      <c r="C6" s="79"/>
      <c r="D6" s="79"/>
      <c r="E6" s="79"/>
      <c r="F6" s="79"/>
      <c r="G6" s="79"/>
      <c r="H6" s="79"/>
      <c r="I6" s="79"/>
      <c r="J6" s="79"/>
      <c r="K6" s="79"/>
      <c r="L6" s="80"/>
    </row>
    <row r="7" spans="1:13" ht="63.75">
      <c r="A7" s="4">
        <v>1</v>
      </c>
      <c r="B7" s="5" t="s">
        <v>12</v>
      </c>
      <c r="C7" s="5" t="s">
        <v>13</v>
      </c>
      <c r="D7" s="7" t="s">
        <v>14</v>
      </c>
      <c r="E7" s="7">
        <f>2.01-0.78</f>
        <v>1.2299999999999998</v>
      </c>
      <c r="F7" s="6" t="s">
        <v>15</v>
      </c>
      <c r="G7" s="6" t="s">
        <v>16</v>
      </c>
      <c r="H7" s="8" t="s">
        <v>63</v>
      </c>
      <c r="I7" s="7" t="s">
        <v>54</v>
      </c>
      <c r="J7" s="7" t="s">
        <v>55</v>
      </c>
      <c r="K7" s="7" t="s">
        <v>17</v>
      </c>
      <c r="L7" s="5" t="s">
        <v>64</v>
      </c>
      <c r="M7" s="1">
        <f>2.01-0.78</f>
        <v>1.2299999999999998</v>
      </c>
    </row>
    <row r="8" spans="1:12" ht="102">
      <c r="A8" s="4">
        <v>6</v>
      </c>
      <c r="B8" s="5" t="s">
        <v>20</v>
      </c>
      <c r="C8" s="5" t="s">
        <v>21</v>
      </c>
      <c r="D8" s="10" t="s">
        <v>22</v>
      </c>
      <c r="E8" s="10" t="s">
        <v>22</v>
      </c>
      <c r="F8" s="6" t="s">
        <v>23</v>
      </c>
      <c r="G8" s="4" t="s">
        <v>16</v>
      </c>
      <c r="H8" s="8" t="s">
        <v>68</v>
      </c>
      <c r="I8" s="6">
        <v>0.66</v>
      </c>
      <c r="J8" s="6" t="s">
        <v>42</v>
      </c>
      <c r="K8" s="7" t="s">
        <v>24</v>
      </c>
      <c r="L8" s="5" t="s">
        <v>64</v>
      </c>
    </row>
    <row r="9" spans="1:12" s="2" customFormat="1" ht="16.5" customHeight="1">
      <c r="A9" s="15" t="s">
        <v>37</v>
      </c>
      <c r="B9" s="78" t="s">
        <v>217</v>
      </c>
      <c r="C9" s="79"/>
      <c r="D9" s="79"/>
      <c r="E9" s="79"/>
      <c r="F9" s="79"/>
      <c r="G9" s="79"/>
      <c r="H9" s="79"/>
      <c r="I9" s="79"/>
      <c r="J9" s="79"/>
      <c r="K9" s="79"/>
      <c r="L9" s="80"/>
    </row>
    <row r="10" spans="1:12" ht="63.75">
      <c r="A10" s="4">
        <v>11</v>
      </c>
      <c r="B10" s="5" t="s">
        <v>25</v>
      </c>
      <c r="C10" s="5" t="s">
        <v>19</v>
      </c>
      <c r="D10" s="10">
        <v>0.62</v>
      </c>
      <c r="E10" s="10">
        <v>0.62</v>
      </c>
      <c r="F10" s="6" t="s">
        <v>26</v>
      </c>
      <c r="G10" s="4" t="s">
        <v>27</v>
      </c>
      <c r="H10" s="5" t="s">
        <v>67</v>
      </c>
      <c r="I10" s="7" t="s">
        <v>41</v>
      </c>
      <c r="J10" s="7" t="s">
        <v>56</v>
      </c>
      <c r="K10" s="7" t="s">
        <v>28</v>
      </c>
      <c r="L10" s="5" t="s">
        <v>38</v>
      </c>
    </row>
    <row r="11" spans="1:12" s="2" customFormat="1" ht="16.5" customHeight="1">
      <c r="A11" s="15" t="s">
        <v>70</v>
      </c>
      <c r="B11" s="78" t="s">
        <v>218</v>
      </c>
      <c r="C11" s="79"/>
      <c r="D11" s="79"/>
      <c r="E11" s="79"/>
      <c r="F11" s="79"/>
      <c r="G11" s="79"/>
      <c r="H11" s="79"/>
      <c r="I11" s="79"/>
      <c r="J11" s="79"/>
      <c r="K11" s="79"/>
      <c r="L11" s="80"/>
    </row>
  </sheetData>
  <sheetProtection/>
  <mergeCells count="15">
    <mergeCell ref="B6:L6"/>
    <mergeCell ref="B11:L11"/>
    <mergeCell ref="H4:H5"/>
    <mergeCell ref="D4:E4"/>
    <mergeCell ref="K4:K5"/>
    <mergeCell ref="L4:L5"/>
    <mergeCell ref="B9:L9"/>
    <mergeCell ref="A1:L1"/>
    <mergeCell ref="A2:L2"/>
    <mergeCell ref="A4:A5"/>
    <mergeCell ref="B4:B5"/>
    <mergeCell ref="I4:J4"/>
    <mergeCell ref="C4:C5"/>
    <mergeCell ref="F4:G4"/>
    <mergeCell ref="A3:L3"/>
  </mergeCells>
  <printOptions/>
  <pageMargins left="0.4330708661417323" right="0.1968503937007874" top="0.984251968503937" bottom="0.5905511811023623" header="0.2755905511811024" footer="0.1968503937007874"/>
  <pageSetup horizontalDpi="600" verticalDpi="600" orientation="landscape" paperSize="9" scale="78"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M15"/>
  <sheetViews>
    <sheetView zoomScale="85" zoomScaleNormal="85" zoomScalePageLayoutView="0" workbookViewId="0" topLeftCell="A1">
      <pane xSplit="2" ySplit="5" topLeftCell="C12" activePane="bottomRight" state="frozen"/>
      <selection pane="topLeft" activeCell="A1" sqref="A1"/>
      <selection pane="topRight" activeCell="C1" sqref="C1"/>
      <selection pane="bottomLeft" activeCell="A6" sqref="A6"/>
      <selection pane="bottomRight" activeCell="D7" sqref="D7"/>
    </sheetView>
  </sheetViews>
  <sheetFormatPr defaultColWidth="9.00390625" defaultRowHeight="14.25"/>
  <cols>
    <col min="1" max="1" width="6.25390625" style="12" customWidth="1"/>
    <col min="2" max="2" width="26.125" style="1" customWidth="1"/>
    <col min="3" max="3" width="17.25390625" style="1" customWidth="1"/>
    <col min="4" max="4" width="6.375" style="22" customWidth="1"/>
    <col min="5" max="5" width="21.50390625" style="13" customWidth="1"/>
    <col min="6" max="6" width="9.25390625" style="1" customWidth="1"/>
    <col min="7" max="7" width="40.50390625" style="1" customWidth="1"/>
    <col min="8" max="8" width="6.75390625" style="13" customWidth="1"/>
    <col min="9" max="9" width="5.75390625" style="13" customWidth="1"/>
    <col min="10" max="10" width="4.875" style="27" customWidth="1"/>
    <col min="11" max="11" width="5.00390625" style="13" customWidth="1"/>
    <col min="12" max="12" width="6.875" style="27" customWidth="1"/>
    <col min="13" max="13" width="7.375" style="14" customWidth="1"/>
    <col min="14" max="14" width="9.00390625" style="1" customWidth="1"/>
    <col min="15" max="15" width="19.00390625" style="1" customWidth="1"/>
    <col min="16" max="16" width="9.00390625" style="1" customWidth="1"/>
    <col min="17" max="17" width="8.875" style="1" bestFit="1" customWidth="1"/>
    <col min="18" max="18" width="12.50390625" style="1" bestFit="1" customWidth="1"/>
    <col min="19" max="16384" width="9.00390625" style="1" customWidth="1"/>
  </cols>
  <sheetData>
    <row r="1" spans="1:13" ht="16.5" customHeight="1">
      <c r="A1" s="72" t="s">
        <v>219</v>
      </c>
      <c r="B1" s="72"/>
      <c r="C1" s="72"/>
      <c r="D1" s="72"/>
      <c r="E1" s="72"/>
      <c r="F1" s="72"/>
      <c r="G1" s="72"/>
      <c r="H1" s="72"/>
      <c r="I1" s="72"/>
      <c r="J1" s="72"/>
      <c r="K1" s="72"/>
      <c r="L1" s="72"/>
      <c r="M1" s="72"/>
    </row>
    <row r="2" spans="1:13" ht="19.5" customHeight="1">
      <c r="A2" s="73" t="s">
        <v>75</v>
      </c>
      <c r="B2" s="73"/>
      <c r="C2" s="73"/>
      <c r="D2" s="73"/>
      <c r="E2" s="73"/>
      <c r="F2" s="73"/>
      <c r="G2" s="73"/>
      <c r="H2" s="73"/>
      <c r="I2" s="73"/>
      <c r="J2" s="73"/>
      <c r="K2" s="73"/>
      <c r="L2" s="73"/>
      <c r="M2" s="73"/>
    </row>
    <row r="3" spans="1:13" ht="15" customHeight="1">
      <c r="A3" s="77" t="s">
        <v>66</v>
      </c>
      <c r="B3" s="77"/>
      <c r="C3" s="77"/>
      <c r="D3" s="77"/>
      <c r="E3" s="77"/>
      <c r="F3" s="77"/>
      <c r="G3" s="77"/>
      <c r="H3" s="77"/>
      <c r="I3" s="77"/>
      <c r="J3" s="77"/>
      <c r="K3" s="77"/>
      <c r="L3" s="77"/>
      <c r="M3" s="77"/>
    </row>
    <row r="4" spans="1:13" s="29" customFormat="1" ht="38.25" customHeight="1">
      <c r="A4" s="74" t="s">
        <v>0</v>
      </c>
      <c r="B4" s="75" t="s">
        <v>1</v>
      </c>
      <c r="C4" s="75" t="s">
        <v>2</v>
      </c>
      <c r="D4" s="76" t="s">
        <v>3</v>
      </c>
      <c r="E4" s="75" t="s">
        <v>4</v>
      </c>
      <c r="F4" s="75"/>
      <c r="G4" s="81" t="s">
        <v>5</v>
      </c>
      <c r="H4" s="76" t="s">
        <v>6</v>
      </c>
      <c r="I4" s="76"/>
      <c r="J4" s="85" t="s">
        <v>7</v>
      </c>
      <c r="K4" s="86"/>
      <c r="L4" s="75" t="s">
        <v>8</v>
      </c>
      <c r="M4" s="81" t="s">
        <v>9</v>
      </c>
    </row>
    <row r="5" spans="1:13" s="29" customFormat="1" ht="42" customHeight="1">
      <c r="A5" s="74"/>
      <c r="B5" s="75"/>
      <c r="C5" s="75"/>
      <c r="D5" s="76"/>
      <c r="E5" s="3" t="s">
        <v>10</v>
      </c>
      <c r="F5" s="3" t="s">
        <v>11</v>
      </c>
      <c r="G5" s="82"/>
      <c r="H5" s="17" t="s">
        <v>39</v>
      </c>
      <c r="I5" s="17" t="s">
        <v>40</v>
      </c>
      <c r="J5" s="17" t="s">
        <v>39</v>
      </c>
      <c r="K5" s="17" t="s">
        <v>40</v>
      </c>
      <c r="L5" s="75"/>
      <c r="M5" s="82"/>
    </row>
    <row r="6" spans="1:13" s="2" customFormat="1" ht="16.5" customHeight="1">
      <c r="A6" s="15" t="s">
        <v>36</v>
      </c>
      <c r="B6" s="78" t="s">
        <v>226</v>
      </c>
      <c r="C6" s="79"/>
      <c r="D6" s="79"/>
      <c r="E6" s="79"/>
      <c r="F6" s="79"/>
      <c r="G6" s="79"/>
      <c r="H6" s="79"/>
      <c r="I6" s="79"/>
      <c r="J6" s="79"/>
      <c r="K6" s="79"/>
      <c r="L6" s="79"/>
      <c r="M6" s="80"/>
    </row>
    <row r="7" spans="1:13" ht="63.75">
      <c r="A7" s="4">
        <v>1</v>
      </c>
      <c r="B7" s="5" t="s">
        <v>12</v>
      </c>
      <c r="C7" s="5" t="s">
        <v>13</v>
      </c>
      <c r="D7" s="20">
        <v>2.01</v>
      </c>
      <c r="E7" s="6" t="s">
        <v>15</v>
      </c>
      <c r="F7" s="6" t="s">
        <v>16</v>
      </c>
      <c r="G7" s="8" t="s">
        <v>63</v>
      </c>
      <c r="H7" s="7" t="s">
        <v>54</v>
      </c>
      <c r="I7" s="7" t="s">
        <v>55</v>
      </c>
      <c r="J7" s="20" t="s">
        <v>44</v>
      </c>
      <c r="K7" s="9" t="s">
        <v>47</v>
      </c>
      <c r="L7" s="28" t="s">
        <v>17</v>
      </c>
      <c r="M7" s="5" t="s">
        <v>64</v>
      </c>
    </row>
    <row r="8" spans="1:13" ht="89.25">
      <c r="A8" s="4">
        <v>5</v>
      </c>
      <c r="B8" s="5" t="s">
        <v>20</v>
      </c>
      <c r="C8" s="5" t="s">
        <v>21</v>
      </c>
      <c r="D8" s="21">
        <v>0.66</v>
      </c>
      <c r="E8" s="6" t="s">
        <v>23</v>
      </c>
      <c r="F8" s="4" t="s">
        <v>16</v>
      </c>
      <c r="G8" s="8" t="s">
        <v>72</v>
      </c>
      <c r="H8" s="6">
        <v>0.66</v>
      </c>
      <c r="I8" s="6" t="s">
        <v>42</v>
      </c>
      <c r="J8" s="20" t="s">
        <v>46</v>
      </c>
      <c r="K8" s="9" t="s">
        <v>47</v>
      </c>
      <c r="L8" s="28" t="s">
        <v>24</v>
      </c>
      <c r="M8" s="5" t="s">
        <v>64</v>
      </c>
    </row>
    <row r="9" spans="1:13" s="2" customFormat="1" ht="16.5" customHeight="1">
      <c r="A9" s="15" t="s">
        <v>37</v>
      </c>
      <c r="B9" s="78" t="s">
        <v>227</v>
      </c>
      <c r="C9" s="79"/>
      <c r="D9" s="79"/>
      <c r="E9" s="79"/>
      <c r="F9" s="79"/>
      <c r="G9" s="79"/>
      <c r="H9" s="79"/>
      <c r="I9" s="79"/>
      <c r="J9" s="79"/>
      <c r="K9" s="79"/>
      <c r="L9" s="79"/>
      <c r="M9" s="80"/>
    </row>
    <row r="10" spans="1:13" s="2" customFormat="1" ht="16.5" customHeight="1">
      <c r="A10" s="15" t="s">
        <v>70</v>
      </c>
      <c r="B10" s="78" t="s">
        <v>228</v>
      </c>
      <c r="C10" s="79"/>
      <c r="D10" s="79"/>
      <c r="E10" s="79"/>
      <c r="F10" s="79"/>
      <c r="G10" s="79"/>
      <c r="H10" s="79"/>
      <c r="I10" s="79"/>
      <c r="J10" s="79"/>
      <c r="K10" s="79"/>
      <c r="L10" s="79"/>
      <c r="M10" s="80"/>
    </row>
    <row r="11" spans="1:13" ht="63.75">
      <c r="A11" s="4">
        <v>11</v>
      </c>
      <c r="B11" s="5" t="s">
        <v>25</v>
      </c>
      <c r="C11" s="5" t="s">
        <v>19</v>
      </c>
      <c r="D11" s="21">
        <v>0.62</v>
      </c>
      <c r="E11" s="6" t="s">
        <v>26</v>
      </c>
      <c r="F11" s="4" t="s">
        <v>27</v>
      </c>
      <c r="G11" s="5" t="s">
        <v>73</v>
      </c>
      <c r="H11" s="7" t="s">
        <v>41</v>
      </c>
      <c r="I11" s="7" t="s">
        <v>56</v>
      </c>
      <c r="J11" s="25" t="s">
        <v>45</v>
      </c>
      <c r="K11" s="11" t="s">
        <v>47</v>
      </c>
      <c r="L11" s="28" t="s">
        <v>28</v>
      </c>
      <c r="M11" s="5" t="s">
        <v>38</v>
      </c>
    </row>
    <row r="12" spans="1:13" s="32" customFormat="1" ht="140.25">
      <c r="A12" s="4">
        <v>14</v>
      </c>
      <c r="B12" s="5" t="s">
        <v>61</v>
      </c>
      <c r="C12" s="6" t="s">
        <v>59</v>
      </c>
      <c r="D12" s="30">
        <v>6.19365</v>
      </c>
      <c r="E12" s="6" t="s">
        <v>62</v>
      </c>
      <c r="F12" s="6" t="s">
        <v>60</v>
      </c>
      <c r="G12" s="5" t="s">
        <v>74</v>
      </c>
      <c r="H12" s="18" t="s">
        <v>71</v>
      </c>
      <c r="I12" s="18" t="s">
        <v>43</v>
      </c>
      <c r="J12" s="31">
        <v>1.23</v>
      </c>
      <c r="K12" s="11" t="s">
        <v>47</v>
      </c>
      <c r="L12" s="30" t="s">
        <v>220</v>
      </c>
      <c r="M12" s="5" t="s">
        <v>69</v>
      </c>
    </row>
    <row r="13" spans="1:13" s="2" customFormat="1" ht="16.5" customHeight="1">
      <c r="A13" s="15" t="s">
        <v>230</v>
      </c>
      <c r="B13" s="78" t="s">
        <v>229</v>
      </c>
      <c r="C13" s="79"/>
      <c r="D13" s="79"/>
      <c r="E13" s="79"/>
      <c r="F13" s="79"/>
      <c r="G13" s="79"/>
      <c r="H13" s="79"/>
      <c r="I13" s="79"/>
      <c r="J13" s="79"/>
      <c r="K13" s="79"/>
      <c r="L13" s="79"/>
      <c r="M13" s="80"/>
    </row>
    <row r="14" spans="1:13" s="2" customFormat="1" ht="63.75">
      <c r="A14" s="4">
        <v>1</v>
      </c>
      <c r="B14" s="5" t="s">
        <v>192</v>
      </c>
      <c r="C14" s="6" t="s">
        <v>21</v>
      </c>
      <c r="D14" s="9">
        <v>0.1051</v>
      </c>
      <c r="E14" s="6" t="s">
        <v>193</v>
      </c>
      <c r="F14" s="6" t="s">
        <v>60</v>
      </c>
      <c r="G14" s="8" t="s">
        <v>122</v>
      </c>
      <c r="H14" s="6">
        <v>0.11</v>
      </c>
      <c r="I14" s="19" t="s">
        <v>42</v>
      </c>
      <c r="J14" s="26">
        <v>0.093</v>
      </c>
      <c r="K14" s="33" t="s">
        <v>47</v>
      </c>
      <c r="L14" s="6" t="s">
        <v>124</v>
      </c>
      <c r="M14" s="19" t="s">
        <v>58</v>
      </c>
    </row>
    <row r="15" spans="1:13" s="2" customFormat="1" ht="38.25">
      <c r="A15" s="4">
        <v>8</v>
      </c>
      <c r="B15" s="5" t="s">
        <v>195</v>
      </c>
      <c r="C15" s="6" t="s">
        <v>21</v>
      </c>
      <c r="D15" s="9">
        <v>0.75</v>
      </c>
      <c r="E15" s="6" t="s">
        <v>197</v>
      </c>
      <c r="F15" s="6" t="s">
        <v>60</v>
      </c>
      <c r="G15" s="8" t="s">
        <v>186</v>
      </c>
      <c r="H15" s="9" t="s">
        <v>203</v>
      </c>
      <c r="I15" s="18" t="s">
        <v>202</v>
      </c>
      <c r="J15" s="6">
        <v>0.41</v>
      </c>
      <c r="K15" s="33" t="s">
        <v>47</v>
      </c>
      <c r="L15" s="9" t="s">
        <v>201</v>
      </c>
      <c r="M15" s="19" t="s">
        <v>58</v>
      </c>
    </row>
  </sheetData>
  <sheetProtection/>
  <autoFilter ref="F1:F9"/>
  <mergeCells count="17">
    <mergeCell ref="B9:M9"/>
    <mergeCell ref="G4:G5"/>
    <mergeCell ref="L4:L5"/>
    <mergeCell ref="M4:M5"/>
    <mergeCell ref="H4:I4"/>
    <mergeCell ref="J4:K4"/>
    <mergeCell ref="B6:M6"/>
    <mergeCell ref="B13:M13"/>
    <mergeCell ref="B10:M10"/>
    <mergeCell ref="A1:M1"/>
    <mergeCell ref="A2:M2"/>
    <mergeCell ref="A3:M3"/>
    <mergeCell ref="A4:A5"/>
    <mergeCell ref="B4:B5"/>
    <mergeCell ref="C4:C5"/>
    <mergeCell ref="D4:D5"/>
    <mergeCell ref="E4:F4"/>
  </mergeCells>
  <printOptions/>
  <pageMargins left="0.4330708661417323" right="0.1968503937007874" top="0.85" bottom="0.43" header="0.2755905511811024" footer="0.1968503937007874"/>
  <pageSetup horizontalDpi="600" verticalDpi="600" orientation="landscape" paperSize="9" scale="78"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M6"/>
  <sheetViews>
    <sheetView zoomScale="85" zoomScaleNormal="85"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7" sqref="A7:IV7"/>
    </sheetView>
  </sheetViews>
  <sheetFormatPr defaultColWidth="9.00390625" defaultRowHeight="14.25"/>
  <cols>
    <col min="1" max="1" width="5.25390625" style="12" customWidth="1"/>
    <col min="2" max="2" width="34.875" style="1" customWidth="1"/>
    <col min="3" max="3" width="22.125" style="1" customWidth="1"/>
    <col min="4" max="4" width="8.125" style="13" customWidth="1"/>
    <col min="5" max="5" width="35.625" style="13" customWidth="1"/>
    <col min="6" max="6" width="16.00390625" style="1" customWidth="1"/>
    <col min="7" max="7" width="57.875" style="1" customWidth="1"/>
    <col min="8" max="8" width="10.00390625" style="13" customWidth="1"/>
    <col min="9" max="9" width="10.125" style="13" customWidth="1"/>
    <col min="10" max="10" width="7.875" style="13" customWidth="1"/>
    <col min="11" max="11" width="8.75390625" style="13" customWidth="1"/>
    <col min="12" max="12" width="12.00390625" style="13" bestFit="1" customWidth="1"/>
    <col min="13" max="13" width="8.625" style="14" customWidth="1"/>
    <col min="14" max="14" width="9.00390625" style="1" customWidth="1"/>
    <col min="15" max="15" width="19.00390625" style="1" customWidth="1"/>
    <col min="16" max="16" width="9.00390625" style="1" customWidth="1"/>
    <col min="17" max="17" width="8.875" style="1" bestFit="1" customWidth="1"/>
    <col min="18" max="18" width="12.50390625" style="1" bestFit="1" customWidth="1"/>
    <col min="19" max="16384" width="9.00390625" style="1" customWidth="1"/>
  </cols>
  <sheetData>
    <row r="1" spans="1:13" ht="16.5">
      <c r="A1" s="72" t="s">
        <v>35</v>
      </c>
      <c r="B1" s="72"/>
      <c r="C1" s="72"/>
      <c r="D1" s="72"/>
      <c r="E1" s="72"/>
      <c r="F1" s="72"/>
      <c r="G1" s="72"/>
      <c r="H1" s="72"/>
      <c r="I1" s="72"/>
      <c r="J1" s="72"/>
      <c r="K1" s="72"/>
      <c r="L1" s="72"/>
      <c r="M1" s="72"/>
    </row>
    <row r="2" spans="1:13" ht="19.5">
      <c r="A2" s="73" t="s">
        <v>76</v>
      </c>
      <c r="B2" s="73"/>
      <c r="C2" s="73"/>
      <c r="D2" s="73"/>
      <c r="E2" s="73"/>
      <c r="F2" s="73"/>
      <c r="G2" s="73"/>
      <c r="H2" s="73"/>
      <c r="I2" s="73"/>
      <c r="J2" s="73"/>
      <c r="K2" s="73"/>
      <c r="L2" s="73"/>
      <c r="M2" s="73"/>
    </row>
    <row r="3" spans="1:13" ht="15.75">
      <c r="A3" s="77" t="s">
        <v>66</v>
      </c>
      <c r="B3" s="77"/>
      <c r="C3" s="77"/>
      <c r="D3" s="77"/>
      <c r="E3" s="77"/>
      <c r="F3" s="77"/>
      <c r="G3" s="77"/>
      <c r="H3" s="77"/>
      <c r="I3" s="77"/>
      <c r="J3" s="77"/>
      <c r="K3" s="77"/>
      <c r="L3" s="77"/>
      <c r="M3" s="77"/>
    </row>
    <row r="4" spans="1:13" s="2" customFormat="1" ht="42.75" customHeight="1">
      <c r="A4" s="74" t="s">
        <v>0</v>
      </c>
      <c r="B4" s="75" t="s">
        <v>1</v>
      </c>
      <c r="C4" s="75" t="s">
        <v>2</v>
      </c>
      <c r="D4" s="87" t="s">
        <v>48</v>
      </c>
      <c r="E4" s="75" t="s">
        <v>4</v>
      </c>
      <c r="F4" s="75"/>
      <c r="G4" s="81" t="s">
        <v>49</v>
      </c>
      <c r="H4" s="76" t="s">
        <v>50</v>
      </c>
      <c r="I4" s="76"/>
      <c r="J4" s="85" t="s">
        <v>51</v>
      </c>
      <c r="K4" s="86"/>
      <c r="L4" s="75" t="s">
        <v>52</v>
      </c>
      <c r="M4" s="81" t="s">
        <v>9</v>
      </c>
    </row>
    <row r="5" spans="1:13" s="2" customFormat="1" ht="42" customHeight="1">
      <c r="A5" s="74"/>
      <c r="B5" s="75"/>
      <c r="C5" s="75"/>
      <c r="D5" s="87"/>
      <c r="E5" s="3" t="s">
        <v>10</v>
      </c>
      <c r="F5" s="3" t="s">
        <v>11</v>
      </c>
      <c r="G5" s="82"/>
      <c r="H5" s="17" t="s">
        <v>39</v>
      </c>
      <c r="I5" s="17" t="s">
        <v>40</v>
      </c>
      <c r="J5" s="17" t="s">
        <v>39</v>
      </c>
      <c r="K5" s="17" t="s">
        <v>40</v>
      </c>
      <c r="L5" s="75"/>
      <c r="M5" s="82"/>
    </row>
    <row r="6" spans="1:13" s="2" customFormat="1" ht="16.5" customHeight="1">
      <c r="A6" s="15" t="s">
        <v>36</v>
      </c>
      <c r="B6" s="78" t="s">
        <v>53</v>
      </c>
      <c r="C6" s="79"/>
      <c r="D6" s="79"/>
      <c r="E6" s="79"/>
      <c r="F6" s="79"/>
      <c r="G6" s="79"/>
      <c r="H6" s="79"/>
      <c r="I6" s="79"/>
      <c r="J6" s="79"/>
      <c r="K6" s="79"/>
      <c r="L6" s="79"/>
      <c r="M6" s="80"/>
    </row>
  </sheetData>
  <sheetProtection/>
  <autoFilter ref="F1:F6"/>
  <mergeCells count="14">
    <mergeCell ref="D4:D5"/>
    <mergeCell ref="H4:I4"/>
    <mergeCell ref="J4:K4"/>
    <mergeCell ref="E4:F4"/>
    <mergeCell ref="G4:G5"/>
    <mergeCell ref="B6:M6"/>
    <mergeCell ref="L4:L5"/>
    <mergeCell ref="M4:M5"/>
    <mergeCell ref="A1:M1"/>
    <mergeCell ref="A2:M2"/>
    <mergeCell ref="A3:M3"/>
    <mergeCell ref="A4:A5"/>
    <mergeCell ref="B4:B5"/>
    <mergeCell ref="C4:C5"/>
  </mergeCells>
  <printOptions/>
  <pageMargins left="0.4330708661417323" right="0.1968503937007874" top="0.984251968503937" bottom="0.5905511811023623" header="0.2755905511811024" footer="0.1968503937007874"/>
  <pageSetup horizontalDpi="600" verticalDpi="600" orientation="landscape" paperSize="8" scale="78"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P91"/>
  <sheetViews>
    <sheetView tabSelected="1" zoomScale="85" zoomScaleNormal="85" zoomScalePageLayoutView="0" workbookViewId="0" topLeftCell="A1">
      <selection activeCell="A1" sqref="A1:K1"/>
    </sheetView>
  </sheetViews>
  <sheetFormatPr defaultColWidth="9.00390625" defaultRowHeight="14.25"/>
  <cols>
    <col min="1" max="1" width="4.625" style="12" customWidth="1"/>
    <col min="2" max="2" width="16.25390625" style="1" customWidth="1"/>
    <col min="3" max="3" width="12.00390625" style="1" customWidth="1"/>
    <col min="4" max="4" width="5.50390625" style="13" customWidth="1"/>
    <col min="5" max="5" width="15.625" style="13" customWidth="1"/>
    <col min="6" max="6" width="10.00390625" style="1" customWidth="1"/>
    <col min="7" max="7" width="32.50390625" style="1" customWidth="1"/>
    <col min="8" max="8" width="9.50390625" style="13" customWidth="1"/>
    <col min="9" max="9" width="6.125" style="13" customWidth="1"/>
    <col min="10" max="10" width="9.25390625" style="13" customWidth="1"/>
    <col min="11" max="11" width="9.25390625" style="14" customWidth="1"/>
    <col min="12" max="16384" width="9.00390625" style="1" customWidth="1"/>
  </cols>
  <sheetData>
    <row r="1" spans="1:11" ht="16.5" customHeight="1">
      <c r="A1" s="72" t="s">
        <v>221</v>
      </c>
      <c r="B1" s="72"/>
      <c r="C1" s="72"/>
      <c r="D1" s="72"/>
      <c r="E1" s="72"/>
      <c r="F1" s="72"/>
      <c r="G1" s="72"/>
      <c r="H1" s="72"/>
      <c r="I1" s="72"/>
      <c r="J1" s="72"/>
      <c r="K1" s="72"/>
    </row>
    <row r="2" spans="1:11" ht="16.5" customHeight="1">
      <c r="A2" s="96" t="s">
        <v>222</v>
      </c>
      <c r="B2" s="96"/>
      <c r="C2" s="96"/>
      <c r="D2" s="96"/>
      <c r="E2" s="96"/>
      <c r="F2" s="96"/>
      <c r="G2" s="96"/>
      <c r="H2" s="96"/>
      <c r="I2" s="96"/>
      <c r="J2" s="96"/>
      <c r="K2" s="96"/>
    </row>
    <row r="3" spans="1:11" ht="15">
      <c r="A3" s="97"/>
      <c r="B3" s="97"/>
      <c r="C3" s="97"/>
      <c r="D3" s="97"/>
      <c r="E3" s="97"/>
      <c r="F3" s="97"/>
      <c r="G3" s="97"/>
      <c r="H3" s="97"/>
      <c r="I3" s="97"/>
      <c r="J3" s="97"/>
      <c r="K3" s="97"/>
    </row>
    <row r="4" spans="1:16" s="2" customFormat="1" ht="31.5" customHeight="1">
      <c r="A4" s="74" t="s">
        <v>0</v>
      </c>
      <c r="B4" s="75" t="s">
        <v>1</v>
      </c>
      <c r="C4" s="75" t="s">
        <v>2</v>
      </c>
      <c r="D4" s="87" t="s">
        <v>3</v>
      </c>
      <c r="E4" s="75" t="s">
        <v>4</v>
      </c>
      <c r="F4" s="75"/>
      <c r="G4" s="81" t="s">
        <v>5</v>
      </c>
      <c r="H4" s="76" t="s">
        <v>6</v>
      </c>
      <c r="I4" s="76" t="s">
        <v>7</v>
      </c>
      <c r="J4" s="75" t="s">
        <v>8</v>
      </c>
      <c r="K4" s="81" t="s">
        <v>9</v>
      </c>
      <c r="L4" s="91"/>
      <c r="M4" s="91"/>
      <c r="N4" s="91"/>
      <c r="O4" s="91"/>
      <c r="P4" s="91"/>
    </row>
    <row r="5" spans="1:16" s="2" customFormat="1" ht="47.25" customHeight="1">
      <c r="A5" s="74"/>
      <c r="B5" s="75"/>
      <c r="C5" s="75"/>
      <c r="D5" s="87"/>
      <c r="E5" s="3" t="s">
        <v>10</v>
      </c>
      <c r="F5" s="3" t="s">
        <v>11</v>
      </c>
      <c r="G5" s="82"/>
      <c r="H5" s="76"/>
      <c r="I5" s="76"/>
      <c r="J5" s="75"/>
      <c r="K5" s="82"/>
      <c r="L5" s="91"/>
      <c r="M5" s="91"/>
      <c r="N5" s="91"/>
      <c r="O5" s="91"/>
      <c r="P5" s="91"/>
    </row>
    <row r="6" spans="1:16" s="2" customFormat="1" ht="16.5" customHeight="1">
      <c r="A6" s="15"/>
      <c r="B6" s="3"/>
      <c r="C6" s="3"/>
      <c r="D6" s="24"/>
      <c r="E6" s="3"/>
      <c r="F6" s="3"/>
      <c r="G6" s="23"/>
      <c r="H6" s="17"/>
      <c r="I6" s="17"/>
      <c r="J6" s="3"/>
      <c r="K6" s="23"/>
      <c r="L6" s="91"/>
      <c r="M6" s="91"/>
      <c r="N6" s="91"/>
      <c r="O6" s="91"/>
      <c r="P6" s="91"/>
    </row>
    <row r="7" spans="1:16" s="2" customFormat="1" ht="19.5" customHeight="1" hidden="1">
      <c r="A7" s="88" t="s">
        <v>79</v>
      </c>
      <c r="B7" s="89"/>
      <c r="C7" s="89"/>
      <c r="D7" s="89"/>
      <c r="E7" s="89"/>
      <c r="F7" s="89"/>
      <c r="G7" s="89"/>
      <c r="H7" s="89"/>
      <c r="I7" s="89"/>
      <c r="J7" s="89"/>
      <c r="K7" s="89"/>
      <c r="L7" s="91"/>
      <c r="M7" s="91"/>
      <c r="N7" s="91"/>
      <c r="O7" s="91"/>
      <c r="P7" s="91"/>
    </row>
    <row r="8" spans="1:16" s="2" customFormat="1" ht="19.5" customHeight="1" hidden="1">
      <c r="A8" s="88" t="s">
        <v>80</v>
      </c>
      <c r="B8" s="89"/>
      <c r="C8" s="89"/>
      <c r="D8" s="89"/>
      <c r="E8" s="89"/>
      <c r="F8" s="89"/>
      <c r="G8" s="89"/>
      <c r="H8" s="89"/>
      <c r="I8" s="89"/>
      <c r="J8" s="89"/>
      <c r="K8" s="89"/>
      <c r="L8" s="91"/>
      <c r="M8" s="91"/>
      <c r="N8" s="91"/>
      <c r="O8" s="91"/>
      <c r="P8" s="91"/>
    </row>
    <row r="9" spans="1:16" s="2" customFormat="1" ht="19.5" customHeight="1" hidden="1">
      <c r="A9" s="88" t="s">
        <v>81</v>
      </c>
      <c r="B9" s="89"/>
      <c r="C9" s="89"/>
      <c r="D9" s="89"/>
      <c r="E9" s="89"/>
      <c r="F9" s="89"/>
      <c r="G9" s="89"/>
      <c r="H9" s="89"/>
      <c r="I9" s="89"/>
      <c r="J9" s="89"/>
      <c r="K9" s="89"/>
      <c r="L9" s="91"/>
      <c r="M9" s="91"/>
      <c r="N9" s="91"/>
      <c r="O9" s="91"/>
      <c r="P9" s="91"/>
    </row>
    <row r="10" spans="1:16" s="2" customFormat="1" ht="19.5" customHeight="1" hidden="1">
      <c r="A10" s="88" t="s">
        <v>82</v>
      </c>
      <c r="B10" s="89"/>
      <c r="C10" s="89"/>
      <c r="D10" s="89"/>
      <c r="E10" s="89"/>
      <c r="F10" s="89"/>
      <c r="G10" s="89"/>
      <c r="H10" s="89"/>
      <c r="I10" s="89"/>
      <c r="J10" s="89"/>
      <c r="K10" s="89"/>
      <c r="L10" s="91"/>
      <c r="M10" s="91"/>
      <c r="N10" s="91"/>
      <c r="O10" s="91"/>
      <c r="P10" s="91"/>
    </row>
    <row r="11" spans="1:16" s="2" customFormat="1" ht="19.5" customHeight="1" hidden="1">
      <c r="A11" s="88" t="s">
        <v>83</v>
      </c>
      <c r="B11" s="89"/>
      <c r="C11" s="89"/>
      <c r="D11" s="89"/>
      <c r="E11" s="89"/>
      <c r="F11" s="89"/>
      <c r="G11" s="89"/>
      <c r="H11" s="89"/>
      <c r="I11" s="89"/>
      <c r="J11" s="89"/>
      <c r="K11" s="89"/>
      <c r="L11" s="91"/>
      <c r="M11" s="91"/>
      <c r="N11" s="91"/>
      <c r="O11" s="91"/>
      <c r="P11" s="91"/>
    </row>
    <row r="12" spans="1:16" s="2" customFormat="1" ht="19.5" customHeight="1" hidden="1">
      <c r="A12" s="88" t="s">
        <v>84</v>
      </c>
      <c r="B12" s="89"/>
      <c r="C12" s="89"/>
      <c r="D12" s="89"/>
      <c r="E12" s="89"/>
      <c r="F12" s="89"/>
      <c r="G12" s="89"/>
      <c r="H12" s="89"/>
      <c r="I12" s="89"/>
      <c r="J12" s="89"/>
      <c r="K12" s="89"/>
      <c r="L12" s="91"/>
      <c r="M12" s="91"/>
      <c r="N12" s="91"/>
      <c r="O12" s="91"/>
      <c r="P12" s="91"/>
    </row>
    <row r="13" spans="1:11" s="39" customFormat="1" ht="76.5" hidden="1">
      <c r="A13" s="35">
        <v>1</v>
      </c>
      <c r="B13" s="36" t="s">
        <v>12</v>
      </c>
      <c r="C13" s="36" t="s">
        <v>13</v>
      </c>
      <c r="D13" s="37" t="s">
        <v>14</v>
      </c>
      <c r="E13" s="34" t="s">
        <v>15</v>
      </c>
      <c r="F13" s="34" t="s">
        <v>16</v>
      </c>
      <c r="G13" s="38" t="s">
        <v>85</v>
      </c>
      <c r="H13" s="37" t="s">
        <v>86</v>
      </c>
      <c r="I13" s="70">
        <v>2.01</v>
      </c>
      <c r="J13" s="37" t="s">
        <v>17</v>
      </c>
      <c r="K13" s="36" t="s">
        <v>87</v>
      </c>
    </row>
    <row r="14" spans="1:11" s="2" customFormat="1" ht="19.5" hidden="1">
      <c r="A14" s="92" t="s">
        <v>89</v>
      </c>
      <c r="B14" s="92"/>
      <c r="C14" s="92"/>
      <c r="D14" s="92"/>
      <c r="E14" s="92"/>
      <c r="F14" s="92"/>
      <c r="G14" s="92"/>
      <c r="H14" s="92"/>
      <c r="I14" s="92"/>
      <c r="J14" s="92"/>
      <c r="K14" s="92"/>
    </row>
    <row r="15" spans="1:11" ht="15" hidden="1">
      <c r="A15" s="92" t="s">
        <v>90</v>
      </c>
      <c r="B15" s="92"/>
      <c r="C15" s="92"/>
      <c r="D15" s="92"/>
      <c r="E15" s="92"/>
      <c r="F15" s="92"/>
      <c r="G15" s="92"/>
      <c r="H15" s="92"/>
      <c r="I15" s="92"/>
      <c r="J15" s="92"/>
      <c r="K15" s="92"/>
    </row>
    <row r="16" spans="1:11" s="39" customFormat="1" ht="102" hidden="1">
      <c r="A16" s="35">
        <v>1</v>
      </c>
      <c r="B16" s="36" t="s">
        <v>20</v>
      </c>
      <c r="C16" s="36" t="s">
        <v>21</v>
      </c>
      <c r="D16" s="69" t="s">
        <v>22</v>
      </c>
      <c r="E16" s="34" t="s">
        <v>23</v>
      </c>
      <c r="F16" s="35" t="s">
        <v>16</v>
      </c>
      <c r="G16" s="38" t="s">
        <v>91</v>
      </c>
      <c r="H16" s="34" t="s">
        <v>92</v>
      </c>
      <c r="I16" s="70">
        <v>0.66</v>
      </c>
      <c r="J16" s="37" t="s">
        <v>24</v>
      </c>
      <c r="K16" s="36" t="s">
        <v>87</v>
      </c>
    </row>
    <row r="17" spans="1:11" ht="76.5" hidden="1">
      <c r="A17" s="4">
        <v>5</v>
      </c>
      <c r="B17" s="5" t="s">
        <v>25</v>
      </c>
      <c r="C17" s="5" t="s">
        <v>19</v>
      </c>
      <c r="D17" s="10">
        <v>0.62</v>
      </c>
      <c r="E17" s="6" t="s">
        <v>26</v>
      </c>
      <c r="F17" s="4" t="s">
        <v>27</v>
      </c>
      <c r="G17" s="5" t="s">
        <v>94</v>
      </c>
      <c r="H17" s="7" t="s">
        <v>95</v>
      </c>
      <c r="I17" s="9">
        <v>0.13</v>
      </c>
      <c r="J17" s="7" t="s">
        <v>28</v>
      </c>
      <c r="K17" s="5" t="s">
        <v>88</v>
      </c>
    </row>
    <row r="18" spans="1:11" ht="15">
      <c r="A18" s="92" t="s">
        <v>96</v>
      </c>
      <c r="B18" s="92"/>
      <c r="C18" s="92"/>
      <c r="D18" s="92"/>
      <c r="E18" s="92"/>
      <c r="F18" s="92"/>
      <c r="G18" s="92"/>
      <c r="H18" s="92"/>
      <c r="I18" s="92"/>
      <c r="J18" s="92"/>
      <c r="K18" s="92"/>
    </row>
    <row r="19" spans="1:11" s="2" customFormat="1" ht="19.5">
      <c r="A19" s="92" t="s">
        <v>223</v>
      </c>
      <c r="B19" s="92"/>
      <c r="C19" s="92"/>
      <c r="D19" s="92"/>
      <c r="E19" s="92"/>
      <c r="F19" s="92"/>
      <c r="G19" s="92"/>
      <c r="H19" s="92"/>
      <c r="I19" s="92"/>
      <c r="J19" s="92"/>
      <c r="K19" s="92"/>
    </row>
    <row r="20" spans="1:11" s="39" customFormat="1" ht="76.5">
      <c r="A20" s="35">
        <v>4</v>
      </c>
      <c r="B20" s="36" t="s">
        <v>97</v>
      </c>
      <c r="C20" s="34" t="s">
        <v>13</v>
      </c>
      <c r="D20" s="37" t="s">
        <v>98</v>
      </c>
      <c r="E20" s="34" t="s">
        <v>99</v>
      </c>
      <c r="F20" s="34" t="s">
        <v>60</v>
      </c>
      <c r="G20" s="38" t="s">
        <v>100</v>
      </c>
      <c r="H20" s="34" t="s">
        <v>101</v>
      </c>
      <c r="I20" s="37"/>
      <c r="J20" s="37" t="s">
        <v>102</v>
      </c>
      <c r="K20" s="36" t="s">
        <v>87</v>
      </c>
    </row>
    <row r="21" spans="1:11" ht="153">
      <c r="A21" s="4">
        <v>5</v>
      </c>
      <c r="B21" s="5" t="s">
        <v>103</v>
      </c>
      <c r="C21" s="6" t="s">
        <v>93</v>
      </c>
      <c r="D21" s="7" t="s">
        <v>104</v>
      </c>
      <c r="E21" s="6" t="s">
        <v>105</v>
      </c>
      <c r="F21" s="6" t="s">
        <v>106</v>
      </c>
      <c r="G21" s="5" t="s">
        <v>107</v>
      </c>
      <c r="H21" s="7" t="s">
        <v>108</v>
      </c>
      <c r="I21" s="7"/>
      <c r="J21" s="7" t="s">
        <v>108</v>
      </c>
      <c r="K21" s="5" t="s">
        <v>88</v>
      </c>
    </row>
    <row r="22" spans="1:12" ht="89.25">
      <c r="A22" s="4">
        <v>12</v>
      </c>
      <c r="B22" s="5" t="s">
        <v>113</v>
      </c>
      <c r="C22" s="6" t="s">
        <v>21</v>
      </c>
      <c r="D22" s="9">
        <v>0.0456</v>
      </c>
      <c r="E22" s="6" t="s">
        <v>114</v>
      </c>
      <c r="F22" s="6" t="s">
        <v>60</v>
      </c>
      <c r="G22" s="8" t="s">
        <v>115</v>
      </c>
      <c r="H22" s="6" t="s">
        <v>116</v>
      </c>
      <c r="I22" s="7"/>
      <c r="J22" s="6" t="s">
        <v>112</v>
      </c>
      <c r="K22" s="5" t="s">
        <v>188</v>
      </c>
      <c r="L22" s="1">
        <f>7525-4707</f>
        <v>2818</v>
      </c>
    </row>
    <row r="23" spans="1:11" ht="51">
      <c r="A23" s="4">
        <v>13</v>
      </c>
      <c r="B23" s="5" t="s">
        <v>117</v>
      </c>
      <c r="C23" s="6" t="s">
        <v>21</v>
      </c>
      <c r="D23" s="9">
        <v>1.1105</v>
      </c>
      <c r="E23" s="6" t="s">
        <v>118</v>
      </c>
      <c r="F23" s="6" t="s">
        <v>60</v>
      </c>
      <c r="G23" s="8" t="s">
        <v>119</v>
      </c>
      <c r="H23" s="6" t="s">
        <v>120</v>
      </c>
      <c r="I23" s="6"/>
      <c r="J23" s="6" t="s">
        <v>121</v>
      </c>
      <c r="K23" s="5" t="s">
        <v>187</v>
      </c>
    </row>
    <row r="24" spans="1:11" ht="49.5" customHeight="1">
      <c r="A24" s="4">
        <v>15</v>
      </c>
      <c r="B24" s="5" t="s">
        <v>189</v>
      </c>
      <c r="C24" s="6" t="s">
        <v>21</v>
      </c>
      <c r="D24" s="9">
        <v>0.9227</v>
      </c>
      <c r="E24" s="6" t="s">
        <v>190</v>
      </c>
      <c r="F24" s="6" t="s">
        <v>60</v>
      </c>
      <c r="G24" s="8" t="s">
        <v>186</v>
      </c>
      <c r="H24" s="9" t="s">
        <v>191</v>
      </c>
      <c r="I24" s="6"/>
      <c r="J24" s="9" t="s">
        <v>191</v>
      </c>
      <c r="K24" s="5" t="s">
        <v>58</v>
      </c>
    </row>
    <row r="25" spans="1:11" ht="56.25" customHeight="1">
      <c r="A25" s="4">
        <v>16</v>
      </c>
      <c r="B25" s="5" t="s">
        <v>195</v>
      </c>
      <c r="C25" s="6" t="s">
        <v>21</v>
      </c>
      <c r="D25" s="9">
        <v>0.75</v>
      </c>
      <c r="E25" s="6" t="s">
        <v>197</v>
      </c>
      <c r="F25" s="6" t="s">
        <v>60</v>
      </c>
      <c r="G25" s="8" t="s">
        <v>186</v>
      </c>
      <c r="H25" s="9" t="s">
        <v>199</v>
      </c>
      <c r="I25" s="6">
        <v>0.41</v>
      </c>
      <c r="J25" s="9" t="s">
        <v>201</v>
      </c>
      <c r="K25" s="5" t="s">
        <v>58</v>
      </c>
    </row>
    <row r="26" spans="1:11" ht="49.5" customHeight="1">
      <c r="A26" s="4">
        <v>17</v>
      </c>
      <c r="B26" s="5" t="s">
        <v>196</v>
      </c>
      <c r="C26" s="6" t="s">
        <v>21</v>
      </c>
      <c r="D26" s="9">
        <v>0.75</v>
      </c>
      <c r="E26" s="6" t="s">
        <v>198</v>
      </c>
      <c r="F26" s="6" t="s">
        <v>60</v>
      </c>
      <c r="G26" s="8" t="s">
        <v>186</v>
      </c>
      <c r="H26" s="9" t="s">
        <v>200</v>
      </c>
      <c r="I26" s="6"/>
      <c r="J26" s="9" t="s">
        <v>201</v>
      </c>
      <c r="K26" s="5" t="s">
        <v>58</v>
      </c>
    </row>
    <row r="27" spans="1:11" s="2" customFormat="1" ht="76.5">
      <c r="A27" s="4">
        <v>24</v>
      </c>
      <c r="B27" s="5" t="s">
        <v>192</v>
      </c>
      <c r="C27" s="6" t="s">
        <v>21</v>
      </c>
      <c r="D27" s="9">
        <v>0.1051</v>
      </c>
      <c r="E27" s="6" t="s">
        <v>193</v>
      </c>
      <c r="F27" s="6" t="s">
        <v>60</v>
      </c>
      <c r="G27" s="8" t="s">
        <v>122</v>
      </c>
      <c r="H27" s="6" t="s">
        <v>194</v>
      </c>
      <c r="I27" s="9">
        <v>0.093</v>
      </c>
      <c r="J27" s="6" t="s">
        <v>124</v>
      </c>
      <c r="K27" s="5" t="s">
        <v>58</v>
      </c>
    </row>
    <row r="28" spans="1:11" ht="15">
      <c r="A28" s="92" t="s">
        <v>224</v>
      </c>
      <c r="B28" s="92"/>
      <c r="C28" s="92"/>
      <c r="D28" s="92"/>
      <c r="E28" s="92"/>
      <c r="F28" s="92"/>
      <c r="G28" s="92"/>
      <c r="H28" s="92"/>
      <c r="I28" s="92"/>
      <c r="J28" s="92"/>
      <c r="K28" s="92"/>
    </row>
    <row r="29" spans="1:11" ht="102">
      <c r="A29" s="4">
        <v>5</v>
      </c>
      <c r="B29" s="5" t="s">
        <v>125</v>
      </c>
      <c r="C29" s="6" t="s">
        <v>126</v>
      </c>
      <c r="D29" s="11">
        <v>0.29</v>
      </c>
      <c r="E29" s="6" t="s">
        <v>127</v>
      </c>
      <c r="F29" s="6" t="s">
        <v>60</v>
      </c>
      <c r="G29" s="8" t="s">
        <v>128</v>
      </c>
      <c r="H29" s="40" t="s">
        <v>129</v>
      </c>
      <c r="I29" s="11"/>
      <c r="J29" s="11" t="s">
        <v>130</v>
      </c>
      <c r="K29" s="6" t="s">
        <v>187</v>
      </c>
    </row>
    <row r="30" spans="1:11" ht="150">
      <c r="A30" s="4">
        <v>6</v>
      </c>
      <c r="B30" s="41" t="s">
        <v>131</v>
      </c>
      <c r="C30" s="41" t="s">
        <v>59</v>
      </c>
      <c r="D30" s="42">
        <v>6.19365</v>
      </c>
      <c r="E30" s="42" t="s">
        <v>132</v>
      </c>
      <c r="F30" s="42" t="s">
        <v>60</v>
      </c>
      <c r="G30" s="43" t="s">
        <v>133</v>
      </c>
      <c r="H30" s="18" t="s">
        <v>134</v>
      </c>
      <c r="I30" s="11" t="s">
        <v>135</v>
      </c>
      <c r="J30" s="42" t="s">
        <v>136</v>
      </c>
      <c r="K30" s="6" t="s">
        <v>187</v>
      </c>
    </row>
    <row r="31" spans="1:11" ht="39">
      <c r="A31" s="4">
        <v>8</v>
      </c>
      <c r="B31" s="5" t="s">
        <v>137</v>
      </c>
      <c r="C31" s="6" t="s">
        <v>138</v>
      </c>
      <c r="D31" s="11">
        <v>1.18</v>
      </c>
      <c r="E31" s="6" t="s">
        <v>139</v>
      </c>
      <c r="F31" s="6" t="s">
        <v>60</v>
      </c>
      <c r="G31" s="44" t="s">
        <v>140</v>
      </c>
      <c r="H31" s="40" t="s">
        <v>210</v>
      </c>
      <c r="I31" s="11"/>
      <c r="J31" s="11" t="s">
        <v>211</v>
      </c>
      <c r="K31" s="6" t="s">
        <v>187</v>
      </c>
    </row>
    <row r="32" spans="1:11" ht="76.5">
      <c r="A32" s="4">
        <v>14</v>
      </c>
      <c r="B32" s="5" t="s">
        <v>208</v>
      </c>
      <c r="C32" s="6" t="s">
        <v>204</v>
      </c>
      <c r="D32" s="9">
        <v>0.47481</v>
      </c>
      <c r="E32" s="6" t="s">
        <v>205</v>
      </c>
      <c r="F32" s="6" t="s">
        <v>60</v>
      </c>
      <c r="G32" s="8" t="s">
        <v>206</v>
      </c>
      <c r="H32" s="9" t="s">
        <v>207</v>
      </c>
      <c r="I32" s="6"/>
      <c r="J32" s="9" t="s">
        <v>209</v>
      </c>
      <c r="K32" s="5" t="s">
        <v>58</v>
      </c>
    </row>
    <row r="33" spans="1:11" s="2" customFormat="1" ht="51">
      <c r="A33" s="4">
        <v>15</v>
      </c>
      <c r="B33" s="5" t="s">
        <v>215</v>
      </c>
      <c r="C33" s="6" t="s">
        <v>77</v>
      </c>
      <c r="D33" s="9">
        <v>0.5484</v>
      </c>
      <c r="E33" s="6" t="s">
        <v>212</v>
      </c>
      <c r="F33" s="6" t="s">
        <v>60</v>
      </c>
      <c r="G33" s="8" t="s">
        <v>213</v>
      </c>
      <c r="H33" s="6" t="s">
        <v>214</v>
      </c>
      <c r="I33" s="9"/>
      <c r="J33" s="6" t="s">
        <v>78</v>
      </c>
      <c r="K33" s="5" t="s">
        <v>58</v>
      </c>
    </row>
    <row r="34" spans="1:11" s="2" customFormat="1" ht="19.5" customHeight="1">
      <c r="A34" s="88" t="s">
        <v>225</v>
      </c>
      <c r="B34" s="89"/>
      <c r="C34" s="89"/>
      <c r="D34" s="89"/>
      <c r="E34" s="89"/>
      <c r="F34" s="89"/>
      <c r="G34" s="89"/>
      <c r="H34" s="89"/>
      <c r="I34" s="89"/>
      <c r="J34" s="89"/>
      <c r="K34" s="90"/>
    </row>
    <row r="35" spans="1:11" s="2" customFormat="1" ht="19.5">
      <c r="A35" s="93" t="s">
        <v>141</v>
      </c>
      <c r="B35" s="94"/>
      <c r="C35" s="94"/>
      <c r="D35" s="94"/>
      <c r="E35" s="94"/>
      <c r="F35" s="94"/>
      <c r="G35" s="94"/>
      <c r="H35" s="94"/>
      <c r="I35" s="94"/>
      <c r="J35" s="94"/>
      <c r="K35" s="95"/>
    </row>
    <row r="36" spans="1:11" s="2" customFormat="1" ht="19.5">
      <c r="A36" s="93" t="s">
        <v>145</v>
      </c>
      <c r="B36" s="94"/>
      <c r="C36" s="94"/>
      <c r="D36" s="94"/>
      <c r="E36" s="94"/>
      <c r="F36" s="94"/>
      <c r="G36" s="94"/>
      <c r="H36" s="94"/>
      <c r="I36" s="94"/>
      <c r="J36" s="94"/>
      <c r="K36" s="95"/>
    </row>
    <row r="37" spans="1:11" s="2" customFormat="1" ht="51">
      <c r="A37" s="4">
        <v>6</v>
      </c>
      <c r="B37" s="5" t="s">
        <v>143</v>
      </c>
      <c r="C37" s="6"/>
      <c r="D37" s="45">
        <v>0.00292</v>
      </c>
      <c r="E37" s="6" t="s">
        <v>146</v>
      </c>
      <c r="F37" s="6" t="s">
        <v>60</v>
      </c>
      <c r="G37" s="8" t="s">
        <v>147</v>
      </c>
      <c r="H37" s="11" t="s">
        <v>148</v>
      </c>
      <c r="I37" s="11"/>
      <c r="J37" s="11" t="s">
        <v>149</v>
      </c>
      <c r="K37" s="6" t="s">
        <v>150</v>
      </c>
    </row>
    <row r="38" spans="1:11" s="2" customFormat="1" ht="51">
      <c r="A38" s="4">
        <v>15</v>
      </c>
      <c r="B38" s="5" t="s">
        <v>142</v>
      </c>
      <c r="C38" s="6"/>
      <c r="D38" s="11">
        <v>0.07884</v>
      </c>
      <c r="E38" s="6" t="s">
        <v>151</v>
      </c>
      <c r="F38" s="6" t="s">
        <v>152</v>
      </c>
      <c r="G38" s="8" t="s">
        <v>147</v>
      </c>
      <c r="H38" s="11" t="s">
        <v>153</v>
      </c>
      <c r="I38" s="11"/>
      <c r="J38" s="11" t="s">
        <v>144</v>
      </c>
      <c r="K38" s="6" t="s">
        <v>154</v>
      </c>
    </row>
    <row r="39" spans="1:11" s="2" customFormat="1" ht="19.5">
      <c r="A39" s="93" t="s">
        <v>155</v>
      </c>
      <c r="B39" s="94"/>
      <c r="C39" s="94"/>
      <c r="D39" s="94"/>
      <c r="E39" s="94"/>
      <c r="F39" s="94"/>
      <c r="G39" s="94"/>
      <c r="H39" s="94"/>
      <c r="I39" s="94"/>
      <c r="J39" s="94"/>
      <c r="K39" s="95"/>
    </row>
    <row r="40" spans="1:11" s="46" customFormat="1" ht="14.25">
      <c r="A40" s="93" t="s">
        <v>156</v>
      </c>
      <c r="B40" s="94"/>
      <c r="C40" s="94"/>
      <c r="D40" s="94"/>
      <c r="E40" s="94"/>
      <c r="F40" s="94"/>
      <c r="G40" s="94"/>
      <c r="H40" s="94"/>
      <c r="I40" s="94"/>
      <c r="J40" s="94"/>
      <c r="K40" s="95"/>
    </row>
    <row r="41" spans="1:11" ht="15">
      <c r="A41" s="88" t="s">
        <v>157</v>
      </c>
      <c r="B41" s="89"/>
      <c r="C41" s="89"/>
      <c r="D41" s="89"/>
      <c r="E41" s="89"/>
      <c r="F41" s="89"/>
      <c r="G41" s="89"/>
      <c r="H41" s="89"/>
      <c r="I41" s="89"/>
      <c r="J41" s="89"/>
      <c r="K41" s="90"/>
    </row>
    <row r="42" spans="1:11" ht="47.25" customHeight="1">
      <c r="A42" s="47">
        <v>1</v>
      </c>
      <c r="B42" s="48" t="s">
        <v>158</v>
      </c>
      <c r="C42" s="48" t="s">
        <v>159</v>
      </c>
      <c r="D42" s="49">
        <f>SUM(D43,D44,D45,D46,D47,D48,D49,D50,D51,D52,D53,)</f>
        <v>10.51</v>
      </c>
      <c r="E42" s="50"/>
      <c r="F42" s="50" t="s">
        <v>160</v>
      </c>
      <c r="G42" s="48"/>
      <c r="H42" s="50" t="str">
        <f aca="true" t="shared" si="0" ref="H42:H65">D42&amp;" (HNK)"</f>
        <v>10.51 (HNK)</v>
      </c>
      <c r="I42" s="51"/>
      <c r="J42" s="51" t="str">
        <f aca="true" t="shared" si="1" ref="J42:J53">D42&amp;" (TMD)"</f>
        <v>10.51 (TMD)</v>
      </c>
      <c r="K42" s="52"/>
    </row>
    <row r="43" spans="1:11" ht="25.5" hidden="1">
      <c r="A43" s="53" t="s">
        <v>161</v>
      </c>
      <c r="B43" s="54"/>
      <c r="C43" s="54"/>
      <c r="D43" s="55">
        <v>1</v>
      </c>
      <c r="E43" s="56"/>
      <c r="F43" s="56" t="s">
        <v>32</v>
      </c>
      <c r="G43" s="57"/>
      <c r="H43" s="56" t="str">
        <f t="shared" si="0"/>
        <v>1 (HNK)</v>
      </c>
      <c r="I43" s="58"/>
      <c r="J43" s="58" t="str">
        <f t="shared" si="1"/>
        <v>1 (TMD)</v>
      </c>
      <c r="K43" s="57"/>
    </row>
    <row r="44" spans="1:11" ht="15" hidden="1">
      <c r="A44" s="59" t="s">
        <v>162</v>
      </c>
      <c r="B44" s="60"/>
      <c r="C44" s="60"/>
      <c r="D44" s="61">
        <v>1</v>
      </c>
      <c r="E44" s="62"/>
      <c r="F44" s="62" t="s">
        <v>30</v>
      </c>
      <c r="G44" s="60"/>
      <c r="H44" s="62" t="str">
        <f t="shared" si="0"/>
        <v>1 (HNK)</v>
      </c>
      <c r="I44" s="63"/>
      <c r="J44" s="63" t="str">
        <f t="shared" si="1"/>
        <v>1 (TMD)</v>
      </c>
      <c r="K44" s="60"/>
    </row>
    <row r="45" spans="1:11" ht="15" hidden="1">
      <c r="A45" s="59" t="s">
        <v>163</v>
      </c>
      <c r="B45" s="60"/>
      <c r="C45" s="60"/>
      <c r="D45" s="61">
        <v>1</v>
      </c>
      <c r="E45" s="62"/>
      <c r="F45" s="62" t="s">
        <v>123</v>
      </c>
      <c r="G45" s="60"/>
      <c r="H45" s="62" t="str">
        <f t="shared" si="0"/>
        <v>1 (HNK)</v>
      </c>
      <c r="I45" s="63"/>
      <c r="J45" s="63" t="str">
        <f t="shared" si="1"/>
        <v>1 (TMD)</v>
      </c>
      <c r="K45" s="60"/>
    </row>
    <row r="46" spans="1:11" ht="25.5" hidden="1">
      <c r="A46" s="59" t="s">
        <v>164</v>
      </c>
      <c r="B46" s="60"/>
      <c r="C46" s="60"/>
      <c r="D46" s="61">
        <v>1</v>
      </c>
      <c r="E46" s="62"/>
      <c r="F46" s="62" t="s">
        <v>29</v>
      </c>
      <c r="G46" s="60"/>
      <c r="H46" s="62" t="str">
        <f t="shared" si="0"/>
        <v>1 (HNK)</v>
      </c>
      <c r="I46" s="63"/>
      <c r="J46" s="63" t="str">
        <f t="shared" si="1"/>
        <v>1 (TMD)</v>
      </c>
      <c r="K46" s="60"/>
    </row>
    <row r="47" spans="1:11" ht="19.5" customHeight="1" hidden="1">
      <c r="A47" s="59" t="s">
        <v>165</v>
      </c>
      <c r="B47" s="60"/>
      <c r="C47" s="60"/>
      <c r="D47" s="61">
        <v>1.51</v>
      </c>
      <c r="E47" s="62"/>
      <c r="F47" s="62" t="s">
        <v>31</v>
      </c>
      <c r="G47" s="60"/>
      <c r="H47" s="62" t="str">
        <f t="shared" si="0"/>
        <v>1.51 (HNK)</v>
      </c>
      <c r="I47" s="63"/>
      <c r="J47" s="63" t="str">
        <f t="shared" si="1"/>
        <v>1.51 (TMD)</v>
      </c>
      <c r="K47" s="60"/>
    </row>
    <row r="48" spans="1:11" ht="25.5" hidden="1">
      <c r="A48" s="59" t="s">
        <v>166</v>
      </c>
      <c r="B48" s="60"/>
      <c r="C48" s="60"/>
      <c r="D48" s="61">
        <v>1</v>
      </c>
      <c r="E48" s="62"/>
      <c r="F48" s="62" t="s">
        <v>18</v>
      </c>
      <c r="G48" s="60"/>
      <c r="H48" s="62" t="str">
        <f t="shared" si="0"/>
        <v>1 (HNK)</v>
      </c>
      <c r="I48" s="63"/>
      <c r="J48" s="63" t="str">
        <f t="shared" si="1"/>
        <v>1 (TMD)</v>
      </c>
      <c r="K48" s="60"/>
    </row>
    <row r="49" spans="1:11" ht="25.5" hidden="1">
      <c r="A49" s="59" t="s">
        <v>167</v>
      </c>
      <c r="B49" s="60"/>
      <c r="C49" s="60"/>
      <c r="D49" s="61">
        <v>1</v>
      </c>
      <c r="E49" s="62"/>
      <c r="F49" s="62" t="s">
        <v>111</v>
      </c>
      <c r="G49" s="60"/>
      <c r="H49" s="62" t="str">
        <f t="shared" si="0"/>
        <v>1 (HNK)</v>
      </c>
      <c r="I49" s="63"/>
      <c r="J49" s="63" t="str">
        <f t="shared" si="1"/>
        <v>1 (TMD)</v>
      </c>
      <c r="K49" s="60"/>
    </row>
    <row r="50" spans="1:11" ht="25.5" hidden="1">
      <c r="A50" s="59" t="s">
        <v>168</v>
      </c>
      <c r="B50" s="60"/>
      <c r="C50" s="60"/>
      <c r="D50" s="61">
        <v>1</v>
      </c>
      <c r="E50" s="62"/>
      <c r="F50" s="62" t="s">
        <v>169</v>
      </c>
      <c r="G50" s="60"/>
      <c r="H50" s="62" t="str">
        <f t="shared" si="0"/>
        <v>1 (HNK)</v>
      </c>
      <c r="I50" s="63"/>
      <c r="J50" s="63" t="str">
        <f t="shared" si="1"/>
        <v>1 (TMD)</v>
      </c>
      <c r="K50" s="60"/>
    </row>
    <row r="51" spans="1:11" s="46" customFormat="1" ht="25.5" hidden="1">
      <c r="A51" s="59" t="s">
        <v>170</v>
      </c>
      <c r="B51" s="60"/>
      <c r="C51" s="60"/>
      <c r="D51" s="61">
        <v>1</v>
      </c>
      <c r="E51" s="62"/>
      <c r="F51" s="62" t="s">
        <v>109</v>
      </c>
      <c r="G51" s="60"/>
      <c r="H51" s="62" t="str">
        <f t="shared" si="0"/>
        <v>1 (HNK)</v>
      </c>
      <c r="I51" s="63"/>
      <c r="J51" s="63" t="str">
        <f t="shared" si="1"/>
        <v>1 (TMD)</v>
      </c>
      <c r="K51" s="60"/>
    </row>
    <row r="52" spans="1:11" ht="15" hidden="1">
      <c r="A52" s="59" t="s">
        <v>171</v>
      </c>
      <c r="B52" s="60"/>
      <c r="C52" s="60"/>
      <c r="D52" s="61">
        <v>0.5</v>
      </c>
      <c r="E52" s="62"/>
      <c r="F52" s="62" t="s">
        <v>57</v>
      </c>
      <c r="G52" s="60"/>
      <c r="H52" s="62" t="str">
        <f t="shared" si="0"/>
        <v>0.5 (HNK)</v>
      </c>
      <c r="I52" s="63"/>
      <c r="J52" s="63" t="str">
        <f t="shared" si="1"/>
        <v>0.5 (TMD)</v>
      </c>
      <c r="K52" s="60"/>
    </row>
    <row r="53" spans="1:11" ht="25.5">
      <c r="A53" s="64" t="s">
        <v>172</v>
      </c>
      <c r="B53" s="65"/>
      <c r="C53" s="65"/>
      <c r="D53" s="66">
        <v>0.5</v>
      </c>
      <c r="E53" s="67"/>
      <c r="F53" s="67" t="s">
        <v>60</v>
      </c>
      <c r="G53" s="65"/>
      <c r="H53" s="67" t="str">
        <f t="shared" si="0"/>
        <v>0.5 (HNK)</v>
      </c>
      <c r="I53" s="68"/>
      <c r="J53" s="68" t="str">
        <f t="shared" si="1"/>
        <v>0.5 (TMD)</v>
      </c>
      <c r="K53" s="65"/>
    </row>
    <row r="54" spans="1:11" ht="41.25" customHeight="1">
      <c r="A54" s="47">
        <v>2</v>
      </c>
      <c r="B54" s="48" t="s">
        <v>173</v>
      </c>
      <c r="C54" s="48" t="s">
        <v>159</v>
      </c>
      <c r="D54" s="49">
        <f>SUM(D55,D56,D57,D58,D59,D60,D61,D62,D63,D64,D65)</f>
        <v>55</v>
      </c>
      <c r="E54" s="50"/>
      <c r="F54" s="50" t="s">
        <v>160</v>
      </c>
      <c r="G54" s="48"/>
      <c r="H54" s="50" t="str">
        <f t="shared" si="0"/>
        <v>55 (HNK)</v>
      </c>
      <c r="I54" s="51"/>
      <c r="J54" s="51" t="str">
        <f aca="true" t="shared" si="2" ref="J54:J65">D54&amp;" (ODT)"</f>
        <v>55 (ODT)</v>
      </c>
      <c r="K54" s="52"/>
    </row>
    <row r="55" spans="1:11" ht="25.5" hidden="1">
      <c r="A55" s="53" t="s">
        <v>174</v>
      </c>
      <c r="B55" s="54"/>
      <c r="C55" s="54"/>
      <c r="D55" s="55">
        <v>15</v>
      </c>
      <c r="E55" s="56"/>
      <c r="F55" s="56" t="s">
        <v>32</v>
      </c>
      <c r="G55" s="57"/>
      <c r="H55" s="56" t="str">
        <f t="shared" si="0"/>
        <v>15 (HNK)</v>
      </c>
      <c r="I55" s="58"/>
      <c r="J55" s="58" t="str">
        <f t="shared" si="2"/>
        <v>15 (ODT)</v>
      </c>
      <c r="K55" s="57"/>
    </row>
    <row r="56" spans="1:11" ht="15" hidden="1">
      <c r="A56" s="59" t="s">
        <v>175</v>
      </c>
      <c r="B56" s="60"/>
      <c r="C56" s="60"/>
      <c r="D56" s="55">
        <v>8</v>
      </c>
      <c r="E56" s="62"/>
      <c r="F56" s="62" t="s">
        <v>30</v>
      </c>
      <c r="G56" s="60"/>
      <c r="H56" s="62" t="str">
        <f t="shared" si="0"/>
        <v>8 (HNK)</v>
      </c>
      <c r="I56" s="63"/>
      <c r="J56" s="63" t="str">
        <f t="shared" si="2"/>
        <v>8 (ODT)</v>
      </c>
      <c r="K56" s="60"/>
    </row>
    <row r="57" spans="1:11" ht="15" hidden="1">
      <c r="A57" s="59" t="s">
        <v>176</v>
      </c>
      <c r="B57" s="60"/>
      <c r="C57" s="60"/>
      <c r="D57" s="55">
        <v>10</v>
      </c>
      <c r="E57" s="62"/>
      <c r="F57" s="62" t="s">
        <v>123</v>
      </c>
      <c r="G57" s="60"/>
      <c r="H57" s="62" t="str">
        <f t="shared" si="0"/>
        <v>10 (HNK)</v>
      </c>
      <c r="I57" s="63"/>
      <c r="J57" s="63" t="str">
        <f t="shared" si="2"/>
        <v>10 (ODT)</v>
      </c>
      <c r="K57" s="60"/>
    </row>
    <row r="58" spans="1:11" ht="25.5" hidden="1">
      <c r="A58" s="59" t="s">
        <v>177</v>
      </c>
      <c r="B58" s="60"/>
      <c r="C58" s="60"/>
      <c r="D58" s="55">
        <v>2</v>
      </c>
      <c r="E58" s="62"/>
      <c r="F58" s="62" t="s">
        <v>29</v>
      </c>
      <c r="G58" s="60"/>
      <c r="H58" s="62" t="str">
        <f>D58&amp;" (HNK)"</f>
        <v>2 (HNK)</v>
      </c>
      <c r="I58" s="63"/>
      <c r="J58" s="63" t="str">
        <f t="shared" si="2"/>
        <v>2 (ODT)</v>
      </c>
      <c r="K58" s="60"/>
    </row>
    <row r="59" spans="1:11" ht="15" hidden="1">
      <c r="A59" s="59" t="s">
        <v>178</v>
      </c>
      <c r="B59" s="60"/>
      <c r="C59" s="60"/>
      <c r="D59" s="55">
        <v>5</v>
      </c>
      <c r="E59" s="62"/>
      <c r="F59" s="62" t="s">
        <v>110</v>
      </c>
      <c r="G59" s="60"/>
      <c r="H59" s="62" t="str">
        <f t="shared" si="0"/>
        <v>5 (HNK)</v>
      </c>
      <c r="I59" s="63"/>
      <c r="J59" s="63" t="str">
        <f t="shared" si="2"/>
        <v>5 (ODT)</v>
      </c>
      <c r="K59" s="60"/>
    </row>
    <row r="60" spans="1:11" ht="25.5" hidden="1">
      <c r="A60" s="59" t="s">
        <v>179</v>
      </c>
      <c r="B60" s="60"/>
      <c r="C60" s="60"/>
      <c r="D60" s="55">
        <v>3</v>
      </c>
      <c r="E60" s="62"/>
      <c r="F60" s="62" t="s">
        <v>18</v>
      </c>
      <c r="G60" s="60"/>
      <c r="H60" s="62" t="str">
        <f t="shared" si="0"/>
        <v>3 (HNK)</v>
      </c>
      <c r="I60" s="63"/>
      <c r="J60" s="63" t="str">
        <f t="shared" si="2"/>
        <v>3 (ODT)</v>
      </c>
      <c r="K60" s="60"/>
    </row>
    <row r="61" spans="1:11" ht="25.5" hidden="1">
      <c r="A61" s="59" t="s">
        <v>180</v>
      </c>
      <c r="B61" s="60"/>
      <c r="C61" s="60"/>
      <c r="D61" s="55">
        <v>1</v>
      </c>
      <c r="E61" s="62"/>
      <c r="F61" s="62" t="s">
        <v>111</v>
      </c>
      <c r="G61" s="60"/>
      <c r="H61" s="62" t="str">
        <f t="shared" si="0"/>
        <v>1 (HNK)</v>
      </c>
      <c r="I61" s="63"/>
      <c r="J61" s="63" t="str">
        <f t="shared" si="2"/>
        <v>1 (ODT)</v>
      </c>
      <c r="K61" s="60"/>
    </row>
    <row r="62" spans="1:11" ht="25.5" hidden="1">
      <c r="A62" s="59" t="s">
        <v>181</v>
      </c>
      <c r="B62" s="60"/>
      <c r="C62" s="60"/>
      <c r="D62" s="55">
        <v>1</v>
      </c>
      <c r="E62" s="62"/>
      <c r="F62" s="62" t="s">
        <v>169</v>
      </c>
      <c r="G62" s="60"/>
      <c r="H62" s="62" t="str">
        <f t="shared" si="0"/>
        <v>1 (HNK)</v>
      </c>
      <c r="I62" s="63"/>
      <c r="J62" s="63" t="str">
        <f t="shared" si="2"/>
        <v>1 (ODT)</v>
      </c>
      <c r="K62" s="60"/>
    </row>
    <row r="63" spans="1:11" ht="25.5" hidden="1">
      <c r="A63" s="59" t="s">
        <v>182</v>
      </c>
      <c r="B63" s="60"/>
      <c r="C63" s="60"/>
      <c r="D63" s="55">
        <v>1</v>
      </c>
      <c r="E63" s="62"/>
      <c r="F63" s="62" t="s">
        <v>109</v>
      </c>
      <c r="G63" s="60"/>
      <c r="H63" s="62" t="s">
        <v>183</v>
      </c>
      <c r="I63" s="63"/>
      <c r="J63" s="63" t="str">
        <f t="shared" si="2"/>
        <v>1 (ODT)</v>
      </c>
      <c r="K63" s="60"/>
    </row>
    <row r="64" spans="1:11" ht="15" hidden="1">
      <c r="A64" s="59" t="s">
        <v>184</v>
      </c>
      <c r="B64" s="60"/>
      <c r="C64" s="60"/>
      <c r="D64" s="55">
        <v>8</v>
      </c>
      <c r="E64" s="62"/>
      <c r="F64" s="62" t="s">
        <v>57</v>
      </c>
      <c r="G64" s="60"/>
      <c r="H64" s="62" t="str">
        <f t="shared" si="0"/>
        <v>8 (HNK)</v>
      </c>
      <c r="I64" s="63"/>
      <c r="J64" s="63" t="str">
        <f t="shared" si="2"/>
        <v>8 (ODT)</v>
      </c>
      <c r="K64" s="60"/>
    </row>
    <row r="65" spans="1:11" ht="25.5">
      <c r="A65" s="64" t="s">
        <v>185</v>
      </c>
      <c r="B65" s="65"/>
      <c r="C65" s="65"/>
      <c r="D65" s="55">
        <v>1</v>
      </c>
      <c r="E65" s="67"/>
      <c r="F65" s="67" t="s">
        <v>60</v>
      </c>
      <c r="G65" s="65"/>
      <c r="H65" s="67" t="str">
        <f t="shared" si="0"/>
        <v>1 (HNK)</v>
      </c>
      <c r="I65" s="68"/>
      <c r="J65" s="68" t="str">
        <f t="shared" si="2"/>
        <v>1 (ODT)</v>
      </c>
      <c r="K65" s="65"/>
    </row>
    <row r="70" spans="1:11" s="13" customFormat="1" ht="15">
      <c r="A70" s="12"/>
      <c r="B70" s="1"/>
      <c r="C70" s="1"/>
      <c r="F70" s="1"/>
      <c r="G70" s="1"/>
      <c r="K70" s="14"/>
    </row>
    <row r="71" spans="1:11" s="13" customFormat="1" ht="15">
      <c r="A71" s="12"/>
      <c r="B71" s="1"/>
      <c r="C71" s="1"/>
      <c r="F71" s="1"/>
      <c r="G71" s="1"/>
      <c r="K71" s="14"/>
    </row>
    <row r="72" spans="1:11" s="13" customFormat="1" ht="15">
      <c r="A72" s="12"/>
      <c r="B72" s="1"/>
      <c r="C72" s="1"/>
      <c r="F72" s="1"/>
      <c r="G72" s="1"/>
      <c r="K72" s="14"/>
    </row>
    <row r="73" spans="1:11" s="13" customFormat="1" ht="15">
      <c r="A73" s="12"/>
      <c r="B73" s="1"/>
      <c r="C73" s="1"/>
      <c r="F73" s="1"/>
      <c r="G73" s="1"/>
      <c r="K73" s="14"/>
    </row>
    <row r="74" spans="1:11" s="13" customFormat="1" ht="15">
      <c r="A74" s="12"/>
      <c r="B74" s="1"/>
      <c r="C74" s="1"/>
      <c r="F74" s="1"/>
      <c r="G74" s="1"/>
      <c r="K74" s="14"/>
    </row>
    <row r="75" spans="1:11" s="13" customFormat="1" ht="15">
      <c r="A75" s="12"/>
      <c r="B75" s="1"/>
      <c r="C75" s="1"/>
      <c r="F75" s="1"/>
      <c r="G75" s="1"/>
      <c r="K75" s="14"/>
    </row>
    <row r="76" spans="1:11" s="13" customFormat="1" ht="15">
      <c r="A76" s="12"/>
      <c r="B76" s="1"/>
      <c r="C76" s="1"/>
      <c r="F76" s="1"/>
      <c r="G76" s="1"/>
      <c r="K76" s="14"/>
    </row>
    <row r="77" spans="1:11" s="13" customFormat="1" ht="15">
      <c r="A77" s="12"/>
      <c r="B77" s="1"/>
      <c r="C77" s="1"/>
      <c r="F77" s="1"/>
      <c r="G77" s="1"/>
      <c r="K77" s="14"/>
    </row>
    <row r="78" spans="1:11" s="13" customFormat="1" ht="15">
      <c r="A78" s="12"/>
      <c r="B78" s="1"/>
      <c r="C78" s="1"/>
      <c r="F78" s="1"/>
      <c r="G78" s="1"/>
      <c r="K78" s="14"/>
    </row>
    <row r="79" spans="1:11" s="13" customFormat="1" ht="15">
      <c r="A79" s="12"/>
      <c r="B79" s="1"/>
      <c r="C79" s="1"/>
      <c r="F79" s="1"/>
      <c r="G79" s="1"/>
      <c r="K79" s="14"/>
    </row>
    <row r="80" spans="1:11" s="13" customFormat="1" ht="15">
      <c r="A80" s="12"/>
      <c r="B80" s="1"/>
      <c r="C80" s="1"/>
      <c r="F80" s="1"/>
      <c r="G80" s="1"/>
      <c r="K80" s="14"/>
    </row>
    <row r="81" spans="1:11" s="13" customFormat="1" ht="15">
      <c r="A81" s="12"/>
      <c r="B81" s="1"/>
      <c r="C81" s="1"/>
      <c r="F81" s="1"/>
      <c r="G81" s="1"/>
      <c r="K81" s="14"/>
    </row>
    <row r="82" spans="1:11" s="13" customFormat="1" ht="15">
      <c r="A82" s="12"/>
      <c r="B82" s="1"/>
      <c r="C82" s="1"/>
      <c r="F82" s="1"/>
      <c r="G82" s="1"/>
      <c r="K82" s="14"/>
    </row>
    <row r="83" spans="1:11" s="13" customFormat="1" ht="15">
      <c r="A83" s="12"/>
      <c r="B83" s="1"/>
      <c r="C83" s="1"/>
      <c r="F83" s="1"/>
      <c r="G83" s="1"/>
      <c r="K83" s="14"/>
    </row>
    <row r="84" spans="1:11" s="13" customFormat="1" ht="15">
      <c r="A84" s="12"/>
      <c r="B84" s="1"/>
      <c r="C84" s="1"/>
      <c r="F84" s="1"/>
      <c r="G84" s="1"/>
      <c r="K84" s="14"/>
    </row>
    <row r="85" spans="1:11" s="13" customFormat="1" ht="15">
      <c r="A85" s="12"/>
      <c r="B85" s="1"/>
      <c r="C85" s="1"/>
      <c r="F85" s="1"/>
      <c r="G85" s="1"/>
      <c r="K85" s="14"/>
    </row>
    <row r="86" spans="1:11" s="13" customFormat="1" ht="15">
      <c r="A86" s="12"/>
      <c r="B86" s="1"/>
      <c r="C86" s="1"/>
      <c r="F86" s="1"/>
      <c r="G86" s="1"/>
      <c r="K86" s="14"/>
    </row>
    <row r="87" spans="1:11" s="13" customFormat="1" ht="15">
      <c r="A87" s="12"/>
      <c r="B87" s="1"/>
      <c r="C87" s="1"/>
      <c r="F87" s="1"/>
      <c r="G87" s="1"/>
      <c r="K87" s="14"/>
    </row>
    <row r="88" spans="1:11" s="13" customFormat="1" ht="15">
      <c r="A88" s="12"/>
      <c r="B88" s="1"/>
      <c r="C88" s="1"/>
      <c r="F88" s="1"/>
      <c r="G88" s="1"/>
      <c r="K88" s="14"/>
    </row>
    <row r="89" spans="1:11" s="13" customFormat="1" ht="15">
      <c r="A89" s="12"/>
      <c r="B89" s="1"/>
      <c r="C89" s="1"/>
      <c r="F89" s="1"/>
      <c r="G89" s="1"/>
      <c r="K89" s="14"/>
    </row>
    <row r="90" spans="1:11" s="13" customFormat="1" ht="15">
      <c r="A90" s="12"/>
      <c r="B90" s="1"/>
      <c r="C90" s="1"/>
      <c r="F90" s="1"/>
      <c r="G90" s="1"/>
      <c r="K90" s="14"/>
    </row>
    <row r="91" spans="1:11" s="13" customFormat="1" ht="15">
      <c r="A91" s="12"/>
      <c r="B91" s="1"/>
      <c r="C91" s="1"/>
      <c r="F91" s="1"/>
      <c r="G91" s="1"/>
      <c r="K91" s="14"/>
    </row>
  </sheetData>
  <sheetProtection/>
  <mergeCells count="31">
    <mergeCell ref="A1:K1"/>
    <mergeCell ref="A2:K2"/>
    <mergeCell ref="A3:K3"/>
    <mergeCell ref="A4:A5"/>
    <mergeCell ref="B4:B5"/>
    <mergeCell ref="A41:K41"/>
    <mergeCell ref="E4:F4"/>
    <mergeCell ref="G4:G5"/>
    <mergeCell ref="H4:H5"/>
    <mergeCell ref="A28:K28"/>
    <mergeCell ref="D4:D5"/>
    <mergeCell ref="A11:K11"/>
    <mergeCell ref="I4:I5"/>
    <mergeCell ref="J4:J5"/>
    <mergeCell ref="K4:K5"/>
    <mergeCell ref="A9:K9"/>
    <mergeCell ref="C4:C5"/>
    <mergeCell ref="A35:K35"/>
    <mergeCell ref="A36:K36"/>
    <mergeCell ref="A39:K39"/>
    <mergeCell ref="A40:K40"/>
    <mergeCell ref="A10:K10"/>
    <mergeCell ref="A34:K34"/>
    <mergeCell ref="L4:P12"/>
    <mergeCell ref="A14:K14"/>
    <mergeCell ref="A15:K15"/>
    <mergeCell ref="A18:K18"/>
    <mergeCell ref="A19:K19"/>
    <mergeCell ref="A12:K12"/>
    <mergeCell ref="A7:K7"/>
    <mergeCell ref="A8:K8"/>
  </mergeCells>
  <printOptions/>
  <pageMargins left="0.2362204724409449" right="0.2362204724409449" top="0.7480314960629921" bottom="0.55" header="0.31496062992125984" footer="0.2"/>
  <pageSetup horizontalDpi="600" verticalDpi="600" orientation="landscape" paperSize="9"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dc:creator>
  <cp:keywords/>
  <dc:description/>
  <cp:lastModifiedBy>Tug</cp:lastModifiedBy>
  <cp:lastPrinted>2017-10-22T20:56:28Z</cp:lastPrinted>
  <dcterms:created xsi:type="dcterms:W3CDTF">2016-09-21T01:14:14Z</dcterms:created>
  <dcterms:modified xsi:type="dcterms:W3CDTF">2017-11-21T04:07:35Z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