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60" windowWidth="15300" windowHeight="7755" activeTab="3"/>
  </bookViews>
  <sheets>
    <sheet name="Bieu1" sheetId="1" r:id="rId1"/>
    <sheet name="Bieu2" sheetId="2" r:id="rId2"/>
    <sheet name="Bieu3" sheetId="3" r:id="rId3"/>
    <sheet name="DM KH2018" sheetId="4" r:id="rId4"/>
  </sheets>
  <definedNames>
    <definedName name="_Fill" localSheetId="0" hidden="1">#REF!</definedName>
    <definedName name="_Fill" localSheetId="1" hidden="1">#REF!</definedName>
    <definedName name="_Fill" localSheetId="2" hidden="1">#REF!</definedName>
    <definedName name="_Fill" localSheetId="3" hidden="1">#REF!</definedName>
    <definedName name="_Fill" hidden="1">#REF!</definedName>
    <definedName name="_xlnm._FilterDatabase" localSheetId="1" hidden="1">'Bieu2'!$F$1:$F$8</definedName>
    <definedName name="_xlnm._FilterDatabase" localSheetId="2" hidden="1">'Bieu3'!$F$1:$F$6</definedName>
    <definedName name="OLE_LINK7" localSheetId="0">'Bieu1'!#REF!</definedName>
    <definedName name="OLE_LINK7" localSheetId="1">'Bieu2'!#REF!</definedName>
    <definedName name="OLE_LINK7" localSheetId="2">'Bieu3'!#REF!</definedName>
    <definedName name="_xlnm.Print_Area" localSheetId="0">'Bieu1'!$A$1:$L$11</definedName>
    <definedName name="_xlnm.Print_Area" localSheetId="1">'Bieu2'!$A$1:$M$12</definedName>
    <definedName name="_xlnm.Print_Area" localSheetId="2">'Bieu3'!$A$1:$M$8</definedName>
    <definedName name="_xlnm.Print_Area" localSheetId="3">'DM KH2018'!$A$1:$K$56</definedName>
    <definedName name="_xlnm.Print_Titles" localSheetId="0">'Bieu1'!$4:$5</definedName>
    <definedName name="_xlnm.Print_Titles" localSheetId="1">'Bieu2'!$4:$5</definedName>
    <definedName name="_xlnm.Print_Titles" localSheetId="2">'Bieu3'!$4:$5</definedName>
    <definedName name="_xlnm.Print_Titles" localSheetId="3">'DM KH2018'!$4:$12</definedName>
    <definedName name="_xlnm.Print_Titles">#N/A</definedName>
  </definedNames>
  <calcPr fullCalcOnLoad="1"/>
</workbook>
</file>

<file path=xl/sharedStrings.xml><?xml version="1.0" encoding="utf-8"?>
<sst xmlns="http://schemas.openxmlformats.org/spreadsheetml/2006/main" count="298" uniqueCount="178">
  <si>
    <t>STT</t>
  </si>
  <si>
    <t>Tên
công trình,dự án</t>
  </si>
  <si>
    <t xml:space="preserve">Tên
chủ đầu tư </t>
  </si>
  <si>
    <t>Diện tích
(ha)</t>
  </si>
  <si>
    <t>Địa điểm khu đất</t>
  </si>
  <si>
    <t>Căn cứ pháp lý
( QĐ giao vốn hoặc VB thuận chủ trương đầu tư )</t>
  </si>
  <si>
    <t>Diện tích
loại đất theo hiện trạng
(ha)</t>
  </si>
  <si>
    <t>Trong đó có CMĐ sử dụng đất lúa, đất rừng (ha)</t>
  </si>
  <si>
    <t>Diện tích loại đất sau CMĐ
(ha)</t>
  </si>
  <si>
    <t>Ghi chú</t>
  </si>
  <si>
    <t>Số Thửa, tờ</t>
  </si>
  <si>
    <t>Phường, xã, thị trấn</t>
  </si>
  <si>
    <t>Trung tâm Điều hành chương trình chống ngập nước thành phố</t>
  </si>
  <si>
    <t>Dự án thành phần 1: Tiêu thoát nước và giải quyết ô nhiễm Kênh Tham Lương Bến Cát - Rạch Nước Lên (giai đoạn 2)</t>
  </si>
  <si>
    <t>13,77</t>
  </si>
  <si>
    <t>Một phần tờ số 26,42,43 Thới An
Một phần tờ số 69,70 Thạnh Xuân.
Một phần tờ số 46-49,53,54,60,61 An Phú Đông. Một phần tờ số 46 Thạnh Lộc</t>
  </si>
  <si>
    <t>An Phú Đông, Thạnh Lộc, Thạnh Xuân, Thới An</t>
  </si>
  <si>
    <t>13,77 (SON)</t>
  </si>
  <si>
    <t>Tân Chánh Hiệp</t>
  </si>
  <si>
    <t>Trường Trung học phổ thông Thới An</t>
  </si>
  <si>
    <t>Ban Bồi thường  Giải phóng mặt bằng Quận 12</t>
  </si>
  <si>
    <t>2,87</t>
  </si>
  <si>
    <t>Thửa số 153-158, 177-181, 193-207, 221-233, 237- 239,  tờ số 16</t>
  </si>
  <si>
    <t>Thới An</t>
  </si>
  <si>
    <t>2,87 (DGD)</t>
  </si>
  <si>
    <t>Ban Quản lý Đầu tư Xây dựng Công trình Quận 12</t>
  </si>
  <si>
    <t>Trường Tiểu học Thới An</t>
  </si>
  <si>
    <t>0,63</t>
  </si>
  <si>
    <t>Thửa số 3,4,5,12 tờ 30</t>
  </si>
  <si>
    <t>0,63 (DGD)</t>
  </si>
  <si>
    <t>Tân Thới Hiệp</t>
  </si>
  <si>
    <t>Thạnh Lộc</t>
  </si>
  <si>
    <t>Hiệp Thành</t>
  </si>
  <si>
    <t>An Phú Đông</t>
  </si>
  <si>
    <t>Xây dựng hệ thống thoát nước QL1A(Lê thị Riêng - Ngă tư ga)</t>
  </si>
  <si>
    <t>Thới An,
Thạnh Xuân,
Thạnh Lộc</t>
  </si>
  <si>
    <t>Một phần thửa 94,96,97,98,99 tờ số 67; 11 tờ 44; 139 tờ 38 Thới An
Một phần thửa 1 tờ số72; tờ 3273; 45 tờ 63; 96 tờ 62; 15 tờ 75; 81,82 tờ 58  Thạnh Xuân
Một phần thửa 54 tờ số32  Thạnh Lộc</t>
  </si>
  <si>
    <t>Dự án</t>
  </si>
  <si>
    <t>Thu hồi</t>
  </si>
  <si>
    <t>BIEU 3</t>
  </si>
  <si>
    <t>Đơn đăng ký số 606/TTCN-BQLĐT của Ban QLDA  thoát nước đô thị ngày 13/9/2016 về  KH 2017 
QĐ 5078/QĐ -SGTVT của Sở GTVT TP ngày 30/10/2015 về phê duyệt dự án đầu tư xây dựng hệ thống thoát nước QL1A(Lê thị Riêng - Ngă tư ga).  
QĐ 4826/QĐ-UBND ngày 16/09/2016 của UBND thành phố về giao kế đầu tư xây dựng cơ bản năm 2016( đợt 2).10 tỷ</t>
  </si>
  <si>
    <t>I</t>
  </si>
  <si>
    <t>II</t>
  </si>
  <si>
    <t>Diện tích</t>
  </si>
  <si>
    <t>Loại đất</t>
  </si>
  <si>
    <t xml:space="preserve">
0,54
2,09
4,83
0,42
5,89</t>
  </si>
  <si>
    <t xml:space="preserve">
DGT
CLN
SON
NTS
ODT</t>
  </si>
  <si>
    <t>HNK</t>
  </si>
  <si>
    <t xml:space="preserve">2,5
</t>
  </si>
  <si>
    <t>LUK</t>
  </si>
  <si>
    <t>Diện tích
ha</t>
  </si>
  <si>
    <t xml:space="preserve">Căn cứ pháp lý
 QĐ giao vốn hoặc VB thuận chủ trương đầu tư </t>
  </si>
  <si>
    <t>Diện tích
loại đất theo hiện trạng
ha</t>
  </si>
  <si>
    <t>Trong đó có CMĐ sử dụng đất lúa, đất rừng ha</t>
  </si>
  <si>
    <t>Diện tích loại đất sau CMĐ
ha</t>
  </si>
  <si>
    <t>Danh mục lúa chuyển tiếp từ năm 2016 1 CT</t>
  </si>
  <si>
    <t>0,82
1,28
0,75</t>
  </si>
  <si>
    <t>CLN
HNK
ODT</t>
  </si>
  <si>
    <t>0,26
0,24
0,12</t>
  </si>
  <si>
    <t>BHK
ODT
NTD</t>
  </si>
  <si>
    <t>Khu dân cư văn hóa Cựu Chiến Binh thành phố</t>
  </si>
  <si>
    <t>Công ty TNHH MTV Cựu Chiến Binh và Công ty TNHH XD và Kinh doanh nhà Văn Lang</t>
  </si>
  <si>
    <t>Thới An</t>
  </si>
  <si>
    <t>Đăng ký mới</t>
  </si>
  <si>
    <t>Một phần tờ bản đồ số 6, 7</t>
  </si>
  <si>
    <t>Tân Thới Nhất</t>
  </si>
  <si>
    <t>Chuyển tiếp KH2015</t>
  </si>
  <si>
    <t>DANH MỤC CÁC DỰ ÁN CẦN THU HỒI TRÌNH HỘI ĐỒNG NHÂN DÂN NĂM 2018</t>
  </si>
  <si>
    <t xml:space="preserve">Đính kèm Công văn số ............../UBND-TNMT ngày ....... tháng  11  năm  2017.  </t>
  </si>
  <si>
    <t>VB 1092/UBND-ĐTMT ngày 14/3/2014 của UBND TP chấp thuận địa điểm đầu tư.
NQ 122/NQ-HĐND ngày 09/12/16 của Hội đồng nhân đân thành phố về phê duyệt danh mục dự án thu hồi đất và có sử dụng đất lúa .</t>
  </si>
  <si>
    <t>NQ 122/NQ-HĐND ngày 09/12/16 của Hội đồng nhân đân thành phố về phê duyệt danh mục dự án thu hồi đất và có sử dụng đất lúa .  
QĐ 7006/QĐ-UBND ngày 30/12/2016 của UBND thành phố về giao kế đầu tư xây dựng cơ bản năm 2017( đợt 1) 1 tỷ</t>
  </si>
  <si>
    <t>QĐ 7006/QĐ-UBND ngày 30/12/2016 của UBND thành phố về giao kế đầu tư xây dựng cơ bản năm 2017( đợt 1) -2 tỷ
NQ 122/NQ-HĐND ngày 09/12/16 của Hội đồng nhân đân thành phố về phê duyệt danh mục dự án thu hồi đất và có sử dụng đất lúa .</t>
  </si>
  <si>
    <t>III</t>
  </si>
  <si>
    <t>Chung cư Đạt Gia</t>
  </si>
  <si>
    <t>Công ty TNHH tư vấn và kinh doanh nhà Đạt Gia</t>
  </si>
  <si>
    <t>Thửa 83,84,85,86,110,176,209,210,211 tờ số 27 ; thửa33,34,35,37,62,63 tờ số 26</t>
  </si>
  <si>
    <t xml:space="preserve">QĐ 4452/UBND-ĐT ngày 18/7/2017 của UBND TP về chấp thuận chủ trương đầu tư cà công nhận công ty TNHH MTV Cựu chiến binh TP HCM làm chủ đầu tư dự án </t>
  </si>
  <si>
    <t xml:space="preserve">QĐ 4769/UBND-ĐT ngày 1/8/2017 của UBND TP về chấp thuận chủ trương đầu tư cà công nhận công ty  TNHH tư vấn và kinh doanh nhà Đạt Gia làm chủ đầu tư dự án </t>
  </si>
  <si>
    <t>NQ 122/NQ-HĐND ngày 09/12/16 của Hội đồng nhân đân thành phố về phê duyệt danh mục dự án thu hồi đất và có sử dụng đất lúa .  
QĐ 4826/QĐ-UBND ngày 16/09/2016 của UBND thành phố về giao kế đầu tư xây dựng cơ bản năm 2016( đợt 2)</t>
  </si>
  <si>
    <t>DANH MỤC CÁC DỰ ÁN ĐẤT LÚA &lt; 10 HA TRÌNH HỘI ĐỒNG NHÂN DÂN NĂM 2018</t>
  </si>
  <si>
    <t>DANH MỤC CÁC DỰ ÁN LÚA &gt; 10 HA TRÌNH HỘI ĐỒNG NHÂN DÂN NĂM 2018</t>
  </si>
  <si>
    <t>BIEU 10/CH-KH</t>
  </si>
  <si>
    <t>I. Các công trình, dự án được phân bổ từ quy hoạch sử dụng đất cấp tỉnh</t>
  </si>
  <si>
    <t>I.1. Công trình, dự án mục đích quốc phòng, an ninh</t>
  </si>
  <si>
    <t>I.2. Công trình, dự án để phát triển kinh tế - xã hội vì lợi ích quốc gia, công cộng</t>
  </si>
  <si>
    <t>I.2.1. Công trình, dự án quan trọng quốc gia do Quốc hội quyết định chủ trương đầu tư mà phải thu hồi đất</t>
  </si>
  <si>
    <t>I.2.2. Công trình, dự án do Thủ tướng Chính phủ chấp thuận, quyết định đầu tư mà phải thu hồi đất</t>
  </si>
  <si>
    <t>I.2.3. Công trình, dự án do Hội đồng nhân dân cấp tỉnh chấp thuận mà phải thu hồi đất</t>
  </si>
  <si>
    <t>Chuyển tiếp từ  năm 2015</t>
  </si>
  <si>
    <t>VB 1092/UBND-ĐTMT ngày 14/3/2014 của UBND TP chấp thuận địa điểm đầu tư.
NQ 122/NQ-HĐND ngày 09/12/2016 của Hội đồng nhân đân thành phố về phê duyệt danh mục dự án thu hồi đất và có sử dụng đất lúa .
QĐ 4826/QĐ-UBND ngày 16/09/2016 của UBND thành phố về giao kế đầu tư xây dựng cơ bản năm 2016( đợt 2)</t>
  </si>
  <si>
    <t xml:space="preserve">
0,54(DGT)
2,09(CLN)
4,83(SON)
0,42(NTS)
5,89(ODT)</t>
  </si>
  <si>
    <t>NQ 122/NQ-HĐND ngày 09/12/2016 của Hội đồng nhân đân thành phố về phê duyệt danh mục dự án thu hồi đất và có sử dụng đất lúa .  
QĐ 4826/QĐ-UBND ngày 16/09/2016 của UBND thành phố về giao kế đầu tư xây dựng cơ bản năm 2016( đợt 2)</t>
  </si>
  <si>
    <t>0,82(CLN)   1,28(HNK)  0,75(ODT)</t>
  </si>
  <si>
    <t xml:space="preserve">3,54(DGT)  0,2(HNK)  </t>
  </si>
  <si>
    <t>3,74 (DGT)</t>
  </si>
  <si>
    <t>II. Các công trình, dự án cấp huyện</t>
  </si>
  <si>
    <t>II.1. Công trình, dự án do Hội đồng nhân dân cấp Tỉnh chấp thuận mà phải thu hồi đất</t>
  </si>
  <si>
    <t>QĐ 325/QĐ-UBND ngày 28/01/2015 của UBND TP về giao Kế hoạch đầu tư xây dựng năm 2015 (đợt 1). Vốn chuẩn bị đầu tư (100 triệu).
NQ 122/NQ-HĐND ngày 09/12/2016 của Hội đồng nhân đân thành phố về phê duyệt danh mục dự án thu hồi đất và có sử dụng đất lúa .</t>
  </si>
  <si>
    <t xml:space="preserve"> 0,26(BHK ) 0,24(ODT ) 0,12(NTD)</t>
  </si>
  <si>
    <t>II.2. Khu vực cần chuyển mục đích sử dụng đất để thực hiện việc nhận chuyển nhượng, thuê quyền sử dụng đất, nhận góp vỗn bằng quyền sử dụng đất</t>
  </si>
  <si>
    <t xml:space="preserve"> 0,09 (TSC)</t>
  </si>
  <si>
    <t>0,09
 (DYT)</t>
  </si>
  <si>
    <t>Xây dựng trụ sở CA  phường Thới An</t>
  </si>
  <si>
    <t>0,12</t>
  </si>
  <si>
    <t>Thửa số 21,57, tờ số 21</t>
  </si>
  <si>
    <t>VB 2242/ UBND -TC 22/8/2011 của UBND quận 12 về quy hoạch trụ sở.
VB 2096/UBND-TM ngày 16/5/2014 của UBND tp tạm ứng kinh phí từ nguồn bán nhà đất theo QĐ 09/2007 để xây dựng.
QĐ 464/QĐ-UBND-TC ngày 25/08/2016 của UBND Q12 về điều chỉnh bổ sung ( đợt 2)kế hoạch giao vốn đầu tư xây dựng cơ bản năm 2016: 600 triệu</t>
  </si>
  <si>
    <t>0,12 (TSC)</t>
  </si>
  <si>
    <t>0,12
 (TSC )</t>
  </si>
  <si>
    <t>Đông Hưng Thuận</t>
  </si>
  <si>
    <t>Hiệp Thành</t>
  </si>
  <si>
    <t>Trung Mỹ Tây</t>
  </si>
  <si>
    <t>Quyết định số 6821/QĐ-UBND ngày 29/12/2016 của UBND TP về chấp thuận chủ trương đầu tư các dự án đầu tư công nhóm C; Quyết định số 7006/QĐ-UBND ngày 30/12/2016 của UBND TP về giao kế hoạch đầu tư công năm 2017</t>
  </si>
  <si>
    <t>Thạnh Xuân</t>
  </si>
  <si>
    <t>Trạm rác ép kín phường Thới An</t>
  </si>
  <si>
    <t>Thửa số 92, tờ 8; Thửa số 234,12,55,56, tờ 16</t>
  </si>
  <si>
    <t xml:space="preserve">
0,56 (HNK)</t>
  </si>
  <si>
    <t>0,56 (DRA)</t>
  </si>
  <si>
    <t>c.1. Danh mục đã được UBND TP phê duyệt giá khởi điểm</t>
  </si>
  <si>
    <t>Đất công</t>
  </si>
  <si>
    <t>c.2. Danh mục đã trình sở tài chính thẩm định chứng thư</t>
  </si>
  <si>
    <t>QĐ 6837/UBND-TM của UBND thành phố ngày 20/12/2013 về phê duyệt phương án xử lý tổng thể sắp xếp nhà, đất của UBND Q12 theo QĐ số 09/2007/QĐ-TTg (đợt 2)</t>
  </si>
  <si>
    <t>c.3. Danh mục thuê tư vấn thẩm định giá</t>
  </si>
  <si>
    <t>c.3. Danh mục thuê tư vấn đo vẽ</t>
  </si>
  <si>
    <t>Một phần thửa 545, tờ bản đồ số 16</t>
  </si>
  <si>
    <t>0,057(ODT)</t>
  </si>
  <si>
    <t>ODT (0,057)</t>
  </si>
  <si>
    <t>566,7</t>
  </si>
  <si>
    <t>d. Khu vực chuyển mục đích sử dụng đất hộ gia đình, cá nhân</t>
  </si>
  <si>
    <t xml:space="preserve">Chuyển mục đích sử dụng đất sang đất sản xuất kinh doanh </t>
  </si>
  <si>
    <t>Hộ gia đình, cá nhân</t>
  </si>
  <si>
    <t>Quận 12</t>
  </si>
  <si>
    <t>1.1</t>
  </si>
  <si>
    <t>1.2</t>
  </si>
  <si>
    <t>1.3</t>
  </si>
  <si>
    <t>1.4</t>
  </si>
  <si>
    <t>1.5</t>
  </si>
  <si>
    <t>1.6</t>
  </si>
  <si>
    <t>1.7</t>
  </si>
  <si>
    <t>1.8</t>
  </si>
  <si>
    <t>Tân Hưng Thuận</t>
  </si>
  <si>
    <t>1.9</t>
  </si>
  <si>
    <t>1.10</t>
  </si>
  <si>
    <t>1.11</t>
  </si>
  <si>
    <t xml:space="preserve">Chuyển mục đích sử dụng đất sang đất ở </t>
  </si>
  <si>
    <t>2.1</t>
  </si>
  <si>
    <t>2.2</t>
  </si>
  <si>
    <t>2.3</t>
  </si>
  <si>
    <t>2.4</t>
  </si>
  <si>
    <t>2.5</t>
  </si>
  <si>
    <t>2.6</t>
  </si>
  <si>
    <t>2.7</t>
  </si>
  <si>
    <t>2.8</t>
  </si>
  <si>
    <t>2.9</t>
  </si>
  <si>
    <t>2 (HNK)</t>
  </si>
  <si>
    <t>2.10</t>
  </si>
  <si>
    <t>2.11</t>
  </si>
  <si>
    <t>Chuyển tiếp từ năm 2017</t>
  </si>
  <si>
    <t>Trạm y tế phườngThới An</t>
  </si>
  <si>
    <t>Thửa số 3 tờ số 21</t>
  </si>
  <si>
    <t>QĐ 2300/QĐ-UBND-ĐT ngày 28/10/2016 của UBND Q12 về phê duyệt báo cáo kinh tế kỹ thuật công trình</t>
  </si>
  <si>
    <t>1,11 (ODT)</t>
  </si>
  <si>
    <t>1,11( HNK )</t>
  </si>
  <si>
    <t>5,42(HNK)</t>
  </si>
  <si>
    <t>5,42 (ODT)</t>
  </si>
  <si>
    <t>Danh mục thu hồi chuyển tiếp từ năm 2015(3 CT)</t>
  </si>
  <si>
    <t>Danh mục thu hồi chuyển tiếp từ năm 2016(0 CT)</t>
  </si>
  <si>
    <t>Danh mục thu hồi  chuyển tiếp từ năm 2017(0 CT)</t>
  </si>
  <si>
    <t>PHỤ LỤC 1</t>
  </si>
  <si>
    <t>PHỤ LỤC 2</t>
  </si>
  <si>
    <t>Danh mục lúa chuyển tiếp từ năm 2015 (1 CT)</t>
  </si>
  <si>
    <t>Danh mục lúa chuyển tiếp từ năm 2016 (0 CT)</t>
  </si>
  <si>
    <t>Danh mục lúa chuyển tiếp từ năm 2017 (0 CT)</t>
  </si>
  <si>
    <t>IV</t>
  </si>
  <si>
    <t>Danh mục lúa năm 2018 (2 CT)</t>
  </si>
  <si>
    <t>a. Danh mục dự án có vốn từ ngân sách nhà nước (3 CT)</t>
  </si>
  <si>
    <t>b.  Danh mục dự án dùng vốn ngoài ngân sách nhà nước(2CT)</t>
  </si>
  <si>
    <t>c. Đấu giá quyền sử dụng đất (1CT)</t>
  </si>
  <si>
    <t>DANH MỤC CÔNG TRÌNH, DỰ ÁN CHUYỂN MỤC ĐÍCH NĂM 2018</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</si>
</sst>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
    <numFmt numFmtId="173" formatCode="#,##0.000"/>
    <numFmt numFmtId="174" formatCode="0.000"/>
    <numFmt numFmtId="175" formatCode="0.0"/>
    <numFmt numFmtId="176" formatCode="0.00000"/>
    <numFmt numFmtId="177" formatCode="0.000000"/>
  </numFmts>
  <fonts count="60">
    <font>
      <sz val="11"/>
      <color theme="1"/>
      <name val="Arial"/>
      <family val="2"/>
    </font>
    <font>
      <sz val="11"/>
      <color indexed="8"/>
      <name val="Calibri"/>
      <family val="2"/>
    </font>
    <font>
      <b/>
      <sz val="13"/>
      <name val="Times New Roman"/>
      <family val="1"/>
    </font>
    <font>
      <sz val="11"/>
      <name val="Times New Roman"/>
      <family val="1"/>
    </font>
    <font>
      <sz val="10"/>
      <name val="Arial"/>
      <family val="2"/>
    </font>
    <font>
      <b/>
      <sz val="10"/>
      <name val="Times New Roman"/>
      <family val="1"/>
    </font>
    <font>
      <sz val="15"/>
      <name val="Times New Roman"/>
      <family val="1"/>
    </font>
    <font>
      <sz val="10"/>
      <name val="Times New Roman"/>
      <family val="1"/>
    </font>
    <font>
      <sz val="11"/>
      <color indexed="8"/>
      <name val="Arial"/>
      <family val="2"/>
    </font>
    <font>
      <b/>
      <sz val="15"/>
      <name val="Calibri Light"/>
      <family val="1"/>
    </font>
    <font>
      <sz val="8"/>
      <name val="Arial"/>
      <family val="2"/>
    </font>
    <font>
      <i/>
      <sz val="12"/>
      <name val="Times New Roman"/>
      <family val="1"/>
    </font>
    <font>
      <i/>
      <sz val="10"/>
      <name val="Times New Roman"/>
      <family val="1"/>
    </font>
    <font>
      <b/>
      <i/>
      <sz val="10"/>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0"/>
      <color indexed="10"/>
      <name val="Times New Roman"/>
      <family val="1"/>
    </font>
    <font>
      <sz val="11"/>
      <color indexed="10"/>
      <name val="Times New Roman"/>
      <family val="1"/>
    </font>
    <font>
      <b/>
      <sz val="13"/>
      <name val="Calibri Light"/>
      <family val="1"/>
    </font>
    <font>
      <sz val="15"/>
      <color indexed="10"/>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rgb="FFFF0000"/>
      <name val="Times New Roman"/>
      <family val="1"/>
    </font>
    <font>
      <sz val="11"/>
      <color rgb="FFFF0000"/>
      <name val="Times New Roman"/>
      <family val="1"/>
    </font>
    <font>
      <sz val="15"/>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style="hair"/>
    </border>
    <border>
      <left style="thin"/>
      <right style="thin"/>
      <top style="thin"/>
      <bottom style="hair"/>
    </border>
    <border>
      <left style="thin"/>
      <right style="thin"/>
      <top style="hair"/>
      <bottom style="hair"/>
    </border>
    <border>
      <left style="thin"/>
      <right style="thin"/>
      <top style="hair"/>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8">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8" fillId="0" borderId="0" applyFont="0" applyFill="0" applyBorder="0" applyAlignment="0" applyProtection="0"/>
    <xf numFmtId="41"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8" fillId="32" borderId="7" applyNumberFormat="0" applyFont="0" applyAlignment="0" applyProtection="0"/>
    <xf numFmtId="0" fontId="53" fillId="27" borderId="8" applyNumberFormat="0" applyAlignment="0" applyProtection="0"/>
    <xf numFmtId="9" fontId="8"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9">
    <xf numFmtId="0" fontId="0" fillId="0" borderId="0" xfId="0" applyAlignment="1">
      <alignment/>
    </xf>
    <xf numFmtId="0" fontId="3" fillId="0" borderId="0" xfId="58" applyFont="1" applyFill="1" applyAlignment="1">
      <alignment wrapText="1"/>
      <protection/>
    </xf>
    <xf numFmtId="0" fontId="6" fillId="0" borderId="0" xfId="58" applyFont="1" applyFill="1" applyAlignment="1">
      <alignment wrapText="1"/>
      <protection/>
    </xf>
    <xf numFmtId="0" fontId="5" fillId="0" borderId="10" xfId="57" applyFont="1" applyFill="1" applyBorder="1" applyAlignment="1">
      <alignment horizontal="center" vertical="center" wrapText="1"/>
      <protection/>
    </xf>
    <xf numFmtId="0" fontId="7" fillId="0" borderId="10" xfId="58" applyFont="1" applyFill="1" applyBorder="1" applyAlignment="1">
      <alignment horizontal="center" vertical="center"/>
      <protection/>
    </xf>
    <xf numFmtId="0" fontId="7" fillId="0" borderId="10" xfId="58" applyFont="1" applyFill="1" applyBorder="1" applyAlignment="1">
      <alignment horizontal="left" vertical="center" wrapText="1"/>
      <protection/>
    </xf>
    <xf numFmtId="0" fontId="7" fillId="0" borderId="10" xfId="58" applyFont="1" applyFill="1" applyBorder="1" applyAlignment="1">
      <alignment horizontal="center" vertical="center" wrapText="1"/>
      <protection/>
    </xf>
    <xf numFmtId="0" fontId="7" fillId="0" borderId="10" xfId="58" applyNumberFormat="1" applyFont="1" applyFill="1" applyBorder="1" applyAlignment="1">
      <alignment horizontal="center" vertical="center" wrapText="1"/>
      <protection/>
    </xf>
    <xf numFmtId="0" fontId="7" fillId="0" borderId="10" xfId="58" applyFont="1" applyFill="1" applyBorder="1" applyAlignment="1">
      <alignment vertical="center" wrapText="1"/>
      <protection/>
    </xf>
    <xf numFmtId="2" fontId="7" fillId="0" borderId="10" xfId="58" applyNumberFormat="1" applyFont="1" applyFill="1" applyBorder="1" applyAlignment="1">
      <alignment horizontal="center" vertical="center" wrapText="1"/>
      <protection/>
    </xf>
    <xf numFmtId="0" fontId="7" fillId="0" borderId="10" xfId="58" applyNumberFormat="1" applyFont="1" applyFill="1" applyBorder="1" applyAlignment="1">
      <alignment horizontal="center" vertical="center"/>
      <protection/>
    </xf>
    <xf numFmtId="0" fontId="7" fillId="0" borderId="10" xfId="58" applyFont="1" applyFill="1" applyBorder="1" applyAlignment="1">
      <alignment horizontal="center" wrapText="1"/>
      <protection/>
    </xf>
    <xf numFmtId="4" fontId="7" fillId="0" borderId="10" xfId="58" applyNumberFormat="1" applyFont="1" applyFill="1" applyBorder="1" applyAlignment="1">
      <alignment horizontal="center" vertical="center" wrapText="1"/>
      <protection/>
    </xf>
    <xf numFmtId="1" fontId="3" fillId="0" borderId="0" xfId="58" applyNumberFormat="1" applyFont="1" applyFill="1" applyAlignment="1">
      <alignment horizontal="center" wrapText="1"/>
      <protection/>
    </xf>
    <xf numFmtId="0" fontId="3" fillId="0" borderId="0" xfId="58" applyFont="1" applyFill="1" applyAlignment="1">
      <alignment horizontal="center" wrapText="1"/>
      <protection/>
    </xf>
    <xf numFmtId="0" fontId="3" fillId="0" borderId="0" xfId="58" applyFont="1" applyFill="1" applyAlignment="1">
      <alignment horizontal="left" wrapText="1"/>
      <protection/>
    </xf>
    <xf numFmtId="1" fontId="5" fillId="0" borderId="10" xfId="57" applyNumberFormat="1" applyFont="1" applyFill="1" applyBorder="1" applyAlignment="1">
      <alignment horizontal="center" vertical="center" wrapText="1"/>
      <protection/>
    </xf>
    <xf numFmtId="172" fontId="5" fillId="0" borderId="11" xfId="57" applyNumberFormat="1" applyFont="1" applyFill="1" applyBorder="1" applyAlignment="1">
      <alignment vertical="center" wrapText="1"/>
      <protection/>
    </xf>
    <xf numFmtId="2" fontId="7" fillId="0" borderId="10" xfId="58" applyNumberFormat="1" applyFont="1" applyFill="1" applyBorder="1" applyAlignment="1">
      <alignment horizontal="center" vertical="center"/>
      <protection/>
    </xf>
    <xf numFmtId="2" fontId="5" fillId="0" borderId="10" xfId="57" applyNumberFormat="1" applyFont="1" applyFill="1" applyBorder="1" applyAlignment="1">
      <alignment horizontal="center" vertical="center" wrapText="1"/>
      <protection/>
    </xf>
    <xf numFmtId="0" fontId="7" fillId="0" borderId="10" xfId="60" applyFont="1" applyFill="1" applyBorder="1" applyAlignment="1">
      <alignment horizontal="center" vertical="center" wrapText="1"/>
      <protection/>
    </xf>
    <xf numFmtId="0" fontId="3" fillId="0" borderId="10" xfId="58" applyFont="1" applyFill="1" applyBorder="1" applyAlignment="1">
      <alignment horizontal="center" vertical="center" wrapText="1"/>
      <protection/>
    </xf>
    <xf numFmtId="2" fontId="7" fillId="0" borderId="10" xfId="58" applyNumberFormat="1" applyFont="1" applyFill="1" applyBorder="1" applyAlignment="1">
      <alignment horizontal="right" vertical="center" wrapText="1"/>
      <protection/>
    </xf>
    <xf numFmtId="2" fontId="7" fillId="0" borderId="10" xfId="58" applyNumberFormat="1" applyFont="1" applyFill="1" applyBorder="1" applyAlignment="1">
      <alignment horizontal="right" vertical="center"/>
      <protection/>
    </xf>
    <xf numFmtId="2" fontId="3" fillId="0" borderId="0" xfId="58" applyNumberFormat="1" applyFont="1" applyFill="1" applyAlignment="1">
      <alignment horizontal="right" wrapText="1"/>
      <protection/>
    </xf>
    <xf numFmtId="0" fontId="5" fillId="0" borderId="12" xfId="57" applyFont="1" applyFill="1" applyBorder="1" applyAlignment="1">
      <alignment horizontal="center" vertical="center" wrapText="1"/>
      <protection/>
    </xf>
    <xf numFmtId="172" fontId="5" fillId="0" borderId="10" xfId="57" applyNumberFormat="1" applyFont="1" applyFill="1" applyBorder="1" applyAlignment="1">
      <alignment horizontal="center" vertical="center" wrapText="1"/>
      <protection/>
    </xf>
    <xf numFmtId="0" fontId="3" fillId="0" borderId="0" xfId="58" applyFont="1" applyFill="1" applyAlignment="1">
      <alignment horizontal="right" wrapText="1"/>
      <protection/>
    </xf>
    <xf numFmtId="0" fontId="7" fillId="0" borderId="10" xfId="58" applyNumberFormat="1" applyFont="1" applyFill="1" applyBorder="1" applyAlignment="1">
      <alignment horizontal="right" vertical="center" wrapText="1"/>
      <protection/>
    </xf>
    <xf numFmtId="0" fontId="6" fillId="0" borderId="0" xfId="58" applyFont="1" applyFill="1" applyAlignment="1">
      <alignment horizontal="center" wrapText="1"/>
      <protection/>
    </xf>
    <xf numFmtId="4" fontId="3" fillId="0" borderId="10" xfId="58" applyNumberFormat="1" applyFont="1" applyFill="1" applyBorder="1" applyAlignment="1">
      <alignment horizontal="center" vertical="center" wrapText="1"/>
      <protection/>
    </xf>
    <xf numFmtId="0" fontId="57" fillId="0" borderId="10" xfId="58" applyFont="1" applyFill="1" applyBorder="1" applyAlignment="1">
      <alignment horizontal="center" vertical="center" wrapText="1"/>
      <protection/>
    </xf>
    <xf numFmtId="0" fontId="57" fillId="0" borderId="10" xfId="58" applyFont="1" applyFill="1" applyBorder="1" applyAlignment="1">
      <alignment horizontal="center" vertical="center"/>
      <protection/>
    </xf>
    <xf numFmtId="0" fontId="57" fillId="0" borderId="10" xfId="58" applyFont="1" applyFill="1" applyBorder="1" applyAlignment="1">
      <alignment horizontal="left" vertical="center" wrapText="1"/>
      <protection/>
    </xf>
    <xf numFmtId="0" fontId="57" fillId="0" borderId="10" xfId="58" applyNumberFormat="1" applyFont="1" applyFill="1" applyBorder="1" applyAlignment="1">
      <alignment horizontal="center" vertical="center" wrapText="1"/>
      <protection/>
    </xf>
    <xf numFmtId="0" fontId="57" fillId="0" borderId="10" xfId="58" applyFont="1" applyFill="1" applyBorder="1" applyAlignment="1">
      <alignment vertical="center" wrapText="1"/>
      <protection/>
    </xf>
    <xf numFmtId="0" fontId="58" fillId="0" borderId="0" xfId="58" applyFont="1" applyFill="1" applyAlignment="1">
      <alignment wrapText="1"/>
      <protection/>
    </xf>
    <xf numFmtId="0" fontId="14" fillId="0" borderId="0" xfId="58" applyFont="1" applyFill="1" applyAlignment="1">
      <alignment wrapText="1"/>
      <protection/>
    </xf>
    <xf numFmtId="0" fontId="5" fillId="0" borderId="10" xfId="58" applyFont="1" applyFill="1" applyBorder="1" applyAlignment="1">
      <alignment vertical="center"/>
      <protection/>
    </xf>
    <xf numFmtId="0" fontId="5" fillId="0" borderId="10" xfId="58" applyFont="1" applyFill="1" applyBorder="1" applyAlignment="1">
      <alignment vertical="center" wrapText="1"/>
      <protection/>
    </xf>
    <xf numFmtId="2" fontId="5" fillId="0" borderId="10" xfId="58" applyNumberFormat="1" applyFont="1" applyFill="1" applyBorder="1" applyAlignment="1">
      <alignment horizontal="center" vertical="center" wrapText="1"/>
      <protection/>
    </xf>
    <xf numFmtId="0" fontId="5" fillId="0" borderId="10" xfId="58" applyFont="1" applyFill="1" applyBorder="1" applyAlignment="1">
      <alignment horizontal="center" vertical="center" wrapText="1"/>
      <protection/>
    </xf>
    <xf numFmtId="0" fontId="5" fillId="0" borderId="10" xfId="58" applyNumberFormat="1" applyFont="1" applyFill="1" applyBorder="1" applyAlignment="1">
      <alignment horizontal="center" vertical="center" wrapText="1"/>
      <protection/>
    </xf>
    <xf numFmtId="0" fontId="5" fillId="0" borderId="10" xfId="58" applyFont="1" applyFill="1" applyBorder="1" applyAlignment="1">
      <alignment horizontal="left" vertical="center" wrapText="1"/>
      <protection/>
    </xf>
    <xf numFmtId="0" fontId="7" fillId="0" borderId="13" xfId="58" applyFont="1" applyFill="1" applyBorder="1" applyAlignment="1">
      <alignment vertical="center"/>
      <protection/>
    </xf>
    <xf numFmtId="0" fontId="7" fillId="0" borderId="13" xfId="58" applyFont="1" applyFill="1" applyBorder="1" applyAlignment="1">
      <alignment vertical="center" wrapText="1"/>
      <protection/>
    </xf>
    <xf numFmtId="2" fontId="7" fillId="0" borderId="14" xfId="58" applyNumberFormat="1" applyFont="1" applyFill="1" applyBorder="1" applyAlignment="1">
      <alignment horizontal="center" vertical="center" wrapText="1"/>
      <protection/>
    </xf>
    <xf numFmtId="0" fontId="7" fillId="0" borderId="14" xfId="58" applyFont="1" applyFill="1" applyBorder="1" applyAlignment="1">
      <alignment horizontal="center" vertical="center" wrapText="1"/>
      <protection/>
    </xf>
    <xf numFmtId="0" fontId="7" fillId="0" borderId="14" xfId="58" applyFont="1" applyFill="1" applyBorder="1" applyAlignment="1">
      <alignment vertical="center" wrapText="1"/>
      <protection/>
    </xf>
    <xf numFmtId="0" fontId="7" fillId="0" borderId="14" xfId="58" applyNumberFormat="1" applyFont="1" applyFill="1" applyBorder="1" applyAlignment="1">
      <alignment horizontal="center" vertical="center" wrapText="1"/>
      <protection/>
    </xf>
    <xf numFmtId="0" fontId="7" fillId="0" borderId="15" xfId="58" applyFont="1" applyFill="1" applyBorder="1" applyAlignment="1">
      <alignment vertical="center"/>
      <protection/>
    </xf>
    <xf numFmtId="0" fontId="7" fillId="0" borderId="15" xfId="58" applyFont="1" applyFill="1" applyBorder="1" applyAlignment="1">
      <alignment vertical="center" wrapText="1"/>
      <protection/>
    </xf>
    <xf numFmtId="2" fontId="7" fillId="0" borderId="15" xfId="58" applyNumberFormat="1" applyFont="1" applyFill="1" applyBorder="1" applyAlignment="1">
      <alignment horizontal="center" vertical="center" wrapText="1"/>
      <protection/>
    </xf>
    <xf numFmtId="0" fontId="7" fillId="0" borderId="15" xfId="58" applyFont="1" applyFill="1" applyBorder="1" applyAlignment="1">
      <alignment horizontal="center" vertical="center" wrapText="1"/>
      <protection/>
    </xf>
    <xf numFmtId="0" fontId="7" fillId="0" borderId="15" xfId="58" applyNumberFormat="1" applyFont="1" applyFill="1" applyBorder="1" applyAlignment="1">
      <alignment horizontal="center" vertical="center" wrapText="1"/>
      <protection/>
    </xf>
    <xf numFmtId="0" fontId="7" fillId="0" borderId="16" xfId="58" applyFont="1" applyFill="1" applyBorder="1" applyAlignment="1">
      <alignment vertical="center"/>
      <protection/>
    </xf>
    <xf numFmtId="0" fontId="7" fillId="0" borderId="16" xfId="58" applyFont="1" applyFill="1" applyBorder="1" applyAlignment="1">
      <alignment vertical="center" wrapText="1"/>
      <protection/>
    </xf>
    <xf numFmtId="2" fontId="7" fillId="0" borderId="16" xfId="58" applyNumberFormat="1" applyFont="1" applyFill="1" applyBorder="1" applyAlignment="1">
      <alignment horizontal="center" vertical="center" wrapText="1"/>
      <protection/>
    </xf>
    <xf numFmtId="0" fontId="7" fillId="0" borderId="16" xfId="58" applyFont="1" applyFill="1" applyBorder="1" applyAlignment="1">
      <alignment horizontal="center" vertical="center" wrapText="1"/>
      <protection/>
    </xf>
    <xf numFmtId="0" fontId="7" fillId="0" borderId="16" xfId="58" applyNumberFormat="1" applyFont="1" applyFill="1" applyBorder="1" applyAlignment="1">
      <alignment horizontal="center" vertical="center" wrapText="1"/>
      <protection/>
    </xf>
    <xf numFmtId="0" fontId="57" fillId="0" borderId="10" xfId="58" applyNumberFormat="1" applyFont="1" applyFill="1" applyBorder="1" applyAlignment="1">
      <alignment horizontal="center" vertical="center"/>
      <protection/>
    </xf>
    <xf numFmtId="2" fontId="57" fillId="0" borderId="10" xfId="58" applyNumberFormat="1" applyFont="1" applyFill="1" applyBorder="1" applyAlignment="1">
      <alignment horizontal="center" vertical="center" wrapText="1"/>
      <protection/>
    </xf>
    <xf numFmtId="0" fontId="11" fillId="0" borderId="17" xfId="57" applyFont="1" applyFill="1" applyBorder="1" applyAlignment="1">
      <alignment vertical="center" wrapText="1"/>
      <protection/>
    </xf>
    <xf numFmtId="0" fontId="5" fillId="0" borderId="18" xfId="57" applyFont="1" applyFill="1" applyBorder="1" applyAlignment="1">
      <alignment horizontal="left" vertical="center" wrapText="1"/>
      <protection/>
    </xf>
    <xf numFmtId="0" fontId="5" fillId="0" borderId="19" xfId="57" applyFont="1" applyFill="1" applyBorder="1" applyAlignment="1">
      <alignment horizontal="left" vertical="center" wrapText="1"/>
      <protection/>
    </xf>
    <xf numFmtId="0" fontId="5" fillId="0" borderId="20" xfId="57" applyFont="1" applyFill="1" applyBorder="1" applyAlignment="1">
      <alignment horizontal="left" vertical="center" wrapText="1"/>
      <protection/>
    </xf>
    <xf numFmtId="0" fontId="5" fillId="0" borderId="11" xfId="57" applyFont="1" applyFill="1" applyBorder="1" applyAlignment="1">
      <alignment horizontal="center" vertical="center" wrapText="1"/>
      <protection/>
    </xf>
    <xf numFmtId="0" fontId="5" fillId="0" borderId="12" xfId="57" applyFont="1" applyFill="1" applyBorder="1" applyAlignment="1">
      <alignment horizontal="center" vertical="center" wrapText="1"/>
      <protection/>
    </xf>
    <xf numFmtId="172" fontId="5" fillId="0" borderId="18" xfId="57" applyNumberFormat="1" applyFont="1" applyFill="1" applyBorder="1" applyAlignment="1">
      <alignment horizontal="center" vertical="center" wrapText="1"/>
      <protection/>
    </xf>
    <xf numFmtId="172" fontId="5" fillId="0" borderId="20" xfId="57" applyNumberFormat="1" applyFont="1" applyFill="1" applyBorder="1" applyAlignment="1">
      <alignment horizontal="center" vertical="center" wrapText="1"/>
      <protection/>
    </xf>
    <xf numFmtId="0" fontId="5" fillId="0" borderId="10" xfId="57" applyFont="1" applyFill="1" applyBorder="1" applyAlignment="1">
      <alignment horizontal="center" vertical="center" wrapText="1"/>
      <protection/>
    </xf>
    <xf numFmtId="1" fontId="2" fillId="0" borderId="0" xfId="58" applyNumberFormat="1" applyFont="1" applyFill="1" applyAlignment="1">
      <alignment horizontal="center" wrapText="1"/>
      <protection/>
    </xf>
    <xf numFmtId="0" fontId="9" fillId="0" borderId="0" xfId="57" applyFont="1" applyFill="1" applyAlignment="1">
      <alignment horizontal="center" vertical="center" wrapText="1"/>
      <protection/>
    </xf>
    <xf numFmtId="1" fontId="5" fillId="0" borderId="10" xfId="57" applyNumberFormat="1" applyFont="1" applyFill="1" applyBorder="1" applyAlignment="1">
      <alignment horizontal="center" vertical="center" wrapText="1"/>
      <protection/>
    </xf>
    <xf numFmtId="2" fontId="5" fillId="0" borderId="10" xfId="57" applyNumberFormat="1" applyFont="1" applyFill="1" applyBorder="1" applyAlignment="1">
      <alignment horizontal="center" vertical="center" wrapText="1"/>
      <protection/>
    </xf>
    <xf numFmtId="0" fontId="11" fillId="0" borderId="17" xfId="57" applyFont="1" applyFill="1" applyBorder="1" applyAlignment="1">
      <alignment horizontal="center" vertical="center" wrapText="1"/>
      <protection/>
    </xf>
    <xf numFmtId="2" fontId="5" fillId="0" borderId="21" xfId="57" applyNumberFormat="1" applyFont="1" applyFill="1" applyBorder="1" applyAlignment="1">
      <alignment horizontal="center" vertical="center" wrapText="1"/>
      <protection/>
    </xf>
    <xf numFmtId="2" fontId="5" fillId="0" borderId="22" xfId="57" applyNumberFormat="1" applyFont="1" applyFill="1" applyBorder="1" applyAlignment="1">
      <alignment horizontal="center" vertical="center" wrapText="1"/>
      <protection/>
    </xf>
    <xf numFmtId="172" fontId="5" fillId="0" borderId="10" xfId="57" applyNumberFormat="1" applyFont="1" applyFill="1" applyBorder="1" applyAlignment="1">
      <alignment horizontal="center" vertical="center" wrapText="1"/>
      <protection/>
    </xf>
    <xf numFmtId="1" fontId="5" fillId="0" borderId="18" xfId="57" applyNumberFormat="1" applyFont="1" applyFill="1" applyBorder="1" applyAlignment="1">
      <alignment horizontal="left" vertical="center" wrapText="1"/>
      <protection/>
    </xf>
    <xf numFmtId="1" fontId="5" fillId="0" borderId="19" xfId="57" applyNumberFormat="1" applyFont="1" applyFill="1" applyBorder="1" applyAlignment="1">
      <alignment horizontal="left" vertical="center" wrapText="1"/>
      <protection/>
    </xf>
    <xf numFmtId="0" fontId="35" fillId="0" borderId="0" xfId="57" applyFont="1" applyFill="1" applyAlignment="1">
      <alignment horizontal="center" vertical="center" wrapText="1"/>
      <protection/>
    </xf>
    <xf numFmtId="0" fontId="12" fillId="0" borderId="17" xfId="57" applyFont="1" applyFill="1" applyBorder="1" applyAlignment="1">
      <alignment horizontal="center" vertical="center" wrapText="1"/>
      <protection/>
    </xf>
    <xf numFmtId="1" fontId="13" fillId="0" borderId="18" xfId="57" applyNumberFormat="1" applyFont="1" applyFill="1" applyBorder="1" applyAlignment="1">
      <alignment horizontal="left" vertical="center" wrapText="1"/>
      <protection/>
    </xf>
    <xf numFmtId="1" fontId="13" fillId="0" borderId="19" xfId="57" applyNumberFormat="1" applyFont="1" applyFill="1" applyBorder="1" applyAlignment="1">
      <alignment horizontal="left" vertical="center" wrapText="1"/>
      <protection/>
    </xf>
    <xf numFmtId="1" fontId="13" fillId="0" borderId="20" xfId="57" applyNumberFormat="1" applyFont="1" applyFill="1" applyBorder="1" applyAlignment="1">
      <alignment horizontal="left" vertical="center" wrapText="1"/>
      <protection/>
    </xf>
    <xf numFmtId="1" fontId="5" fillId="0" borderId="20" xfId="57" applyNumberFormat="1" applyFont="1" applyFill="1" applyBorder="1" applyAlignment="1">
      <alignment horizontal="left" vertical="center" wrapText="1"/>
      <protection/>
    </xf>
    <xf numFmtId="1" fontId="5" fillId="0" borderId="10" xfId="57" applyNumberFormat="1" applyFont="1" applyFill="1" applyBorder="1" applyAlignment="1">
      <alignment horizontal="left" vertical="center" wrapText="1"/>
      <protection/>
    </xf>
    <xf numFmtId="0" fontId="59" fillId="0" borderId="0" xfId="58" applyFont="1" applyFill="1" applyAlignment="1">
      <alignment horizontal="left"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rmal 5" xfId="58"/>
    <cellStyle name="Normal 5 2" xfId="59"/>
    <cellStyle name="Normal 5 2 2" xfId="60"/>
    <cellStyle name="Normal 5 3"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1"/>
  <sheetViews>
    <sheetView zoomScale="85" zoomScaleNormal="8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7" sqref="B7"/>
    </sheetView>
  </sheetViews>
  <sheetFormatPr defaultColWidth="9.00390625" defaultRowHeight="14.25"/>
  <cols>
    <col min="1" max="1" width="6.25390625" style="13" customWidth="1"/>
    <col min="2" max="2" width="27.25390625" style="1" customWidth="1"/>
    <col min="3" max="3" width="16.875" style="1" customWidth="1"/>
    <col min="4" max="4" width="6.125" style="14" customWidth="1"/>
    <col min="5" max="5" width="5.625" style="14" customWidth="1"/>
    <col min="6" max="6" width="25.75390625" style="14" customWidth="1"/>
    <col min="7" max="7" width="13.50390625" style="1" customWidth="1"/>
    <col min="8" max="8" width="35.375" style="1" customWidth="1"/>
    <col min="9" max="9" width="7.50390625" style="14" customWidth="1"/>
    <col min="10" max="10" width="6.875" style="14" customWidth="1"/>
    <col min="11" max="11" width="6.25390625" style="14" customWidth="1"/>
    <col min="12" max="12" width="7.375" style="15" customWidth="1"/>
    <col min="13" max="13" width="9.00390625" style="1" customWidth="1"/>
    <col min="14" max="14" width="19.00390625" style="1" customWidth="1"/>
    <col min="15" max="15" width="9.00390625" style="1" customWidth="1"/>
    <col min="16" max="16" width="8.875" style="1" bestFit="1" customWidth="1"/>
    <col min="17" max="17" width="12.50390625" style="1" bestFit="1" customWidth="1"/>
    <col min="18" max="16384" width="9.00390625" style="1" customWidth="1"/>
  </cols>
  <sheetData>
    <row r="1" spans="1:12" ht="16.5" customHeight="1">
      <c r="A1" s="71" t="s">
        <v>167</v>
      </c>
      <c r="B1" s="71"/>
      <c r="C1" s="71"/>
      <c r="D1" s="71"/>
      <c r="E1" s="71"/>
      <c r="F1" s="71"/>
      <c r="G1" s="71"/>
      <c r="H1" s="71"/>
      <c r="I1" s="71"/>
      <c r="J1" s="71"/>
      <c r="K1" s="71"/>
      <c r="L1" s="71"/>
    </row>
    <row r="2" spans="1:12" ht="19.5">
      <c r="A2" s="72" t="s">
        <v>67</v>
      </c>
      <c r="B2" s="72"/>
      <c r="C2" s="72"/>
      <c r="D2" s="72"/>
      <c r="E2" s="72"/>
      <c r="F2" s="72"/>
      <c r="G2" s="72"/>
      <c r="H2" s="72"/>
      <c r="I2" s="72"/>
      <c r="J2" s="72"/>
      <c r="K2" s="72"/>
      <c r="L2" s="72"/>
    </row>
    <row r="3" spans="1:13" ht="15" customHeight="1">
      <c r="A3" s="75" t="s">
        <v>68</v>
      </c>
      <c r="B3" s="75"/>
      <c r="C3" s="75"/>
      <c r="D3" s="75"/>
      <c r="E3" s="75"/>
      <c r="F3" s="75"/>
      <c r="G3" s="75"/>
      <c r="H3" s="75"/>
      <c r="I3" s="75"/>
      <c r="J3" s="75"/>
      <c r="K3" s="75"/>
      <c r="L3" s="75"/>
      <c r="M3" s="62"/>
    </row>
    <row r="4" spans="1:12" s="2" customFormat="1" ht="42.75" customHeight="1">
      <c r="A4" s="73" t="s">
        <v>0</v>
      </c>
      <c r="B4" s="70" t="s">
        <v>1</v>
      </c>
      <c r="C4" s="70" t="s">
        <v>2</v>
      </c>
      <c r="D4" s="68" t="s">
        <v>3</v>
      </c>
      <c r="E4" s="69"/>
      <c r="F4" s="70" t="s">
        <v>4</v>
      </c>
      <c r="G4" s="70"/>
      <c r="H4" s="66" t="s">
        <v>5</v>
      </c>
      <c r="I4" s="74" t="s">
        <v>6</v>
      </c>
      <c r="J4" s="74"/>
      <c r="K4" s="70" t="s">
        <v>8</v>
      </c>
      <c r="L4" s="66" t="s">
        <v>9</v>
      </c>
    </row>
    <row r="5" spans="1:12" s="2" customFormat="1" ht="42" customHeight="1">
      <c r="A5" s="73"/>
      <c r="B5" s="70"/>
      <c r="C5" s="70"/>
      <c r="D5" s="17" t="s">
        <v>37</v>
      </c>
      <c r="E5" s="17" t="s">
        <v>38</v>
      </c>
      <c r="F5" s="3" t="s">
        <v>10</v>
      </c>
      <c r="G5" s="3" t="s">
        <v>11</v>
      </c>
      <c r="H5" s="67"/>
      <c r="I5" s="19" t="s">
        <v>43</v>
      </c>
      <c r="J5" s="19" t="s">
        <v>44</v>
      </c>
      <c r="K5" s="70"/>
      <c r="L5" s="67"/>
    </row>
    <row r="6" spans="1:12" s="2" customFormat="1" ht="16.5" customHeight="1">
      <c r="A6" s="16" t="s">
        <v>41</v>
      </c>
      <c r="B6" s="63" t="s">
        <v>164</v>
      </c>
      <c r="C6" s="64"/>
      <c r="D6" s="64"/>
      <c r="E6" s="64"/>
      <c r="F6" s="64"/>
      <c r="G6" s="64"/>
      <c r="H6" s="64"/>
      <c r="I6" s="64"/>
      <c r="J6" s="64"/>
      <c r="K6" s="64"/>
      <c r="L6" s="65"/>
    </row>
    <row r="7" spans="1:12" ht="76.5">
      <c r="A7" s="4">
        <v>3</v>
      </c>
      <c r="B7" s="5" t="s">
        <v>13</v>
      </c>
      <c r="C7" s="5" t="s">
        <v>12</v>
      </c>
      <c r="D7" s="7" t="s">
        <v>14</v>
      </c>
      <c r="E7" s="7">
        <f>13.77-4.83-0.54</f>
        <v>8.399999999999999</v>
      </c>
      <c r="F7" s="6" t="s">
        <v>15</v>
      </c>
      <c r="G7" s="6" t="s">
        <v>16</v>
      </c>
      <c r="H7" s="8" t="s">
        <v>69</v>
      </c>
      <c r="I7" s="6" t="s">
        <v>45</v>
      </c>
      <c r="J7" s="6" t="s">
        <v>46</v>
      </c>
      <c r="K7" s="7" t="s">
        <v>17</v>
      </c>
      <c r="L7" s="5" t="s">
        <v>66</v>
      </c>
    </row>
    <row r="8" spans="1:12" ht="76.5">
      <c r="A8" s="4">
        <v>5</v>
      </c>
      <c r="B8" s="5" t="s">
        <v>19</v>
      </c>
      <c r="C8" s="5" t="s">
        <v>20</v>
      </c>
      <c r="D8" s="10" t="s">
        <v>21</v>
      </c>
      <c r="E8" s="10" t="s">
        <v>21</v>
      </c>
      <c r="F8" s="11" t="s">
        <v>22</v>
      </c>
      <c r="G8" s="4" t="s">
        <v>23</v>
      </c>
      <c r="H8" s="8" t="s">
        <v>70</v>
      </c>
      <c r="I8" s="6" t="s">
        <v>56</v>
      </c>
      <c r="J8" s="6" t="s">
        <v>57</v>
      </c>
      <c r="K8" s="7" t="s">
        <v>24</v>
      </c>
      <c r="L8" s="5" t="s">
        <v>66</v>
      </c>
    </row>
    <row r="9" spans="1:12" ht="76.5">
      <c r="A9" s="4">
        <v>9</v>
      </c>
      <c r="B9" s="5" t="s">
        <v>26</v>
      </c>
      <c r="C9" s="5" t="s">
        <v>20</v>
      </c>
      <c r="D9" s="10" t="s">
        <v>27</v>
      </c>
      <c r="E9" s="10" t="s">
        <v>27</v>
      </c>
      <c r="F9" s="6" t="s">
        <v>28</v>
      </c>
      <c r="G9" s="4" t="s">
        <v>23</v>
      </c>
      <c r="H9" s="8" t="s">
        <v>71</v>
      </c>
      <c r="I9" s="6" t="s">
        <v>58</v>
      </c>
      <c r="J9" s="6" t="s">
        <v>59</v>
      </c>
      <c r="K9" s="7" t="s">
        <v>29</v>
      </c>
      <c r="L9" s="5" t="s">
        <v>66</v>
      </c>
    </row>
    <row r="10" spans="1:12" s="2" customFormat="1" ht="16.5" customHeight="1">
      <c r="A10" s="16" t="s">
        <v>42</v>
      </c>
      <c r="B10" s="63" t="s">
        <v>165</v>
      </c>
      <c r="C10" s="64"/>
      <c r="D10" s="64"/>
      <c r="E10" s="64"/>
      <c r="F10" s="64"/>
      <c r="G10" s="64"/>
      <c r="H10" s="64"/>
      <c r="I10" s="64"/>
      <c r="J10" s="64"/>
      <c r="K10" s="64"/>
      <c r="L10" s="65"/>
    </row>
    <row r="11" spans="1:12" s="2" customFormat="1" ht="16.5" customHeight="1">
      <c r="A11" s="16" t="s">
        <v>72</v>
      </c>
      <c r="B11" s="63" t="s">
        <v>166</v>
      </c>
      <c r="C11" s="64"/>
      <c r="D11" s="64"/>
      <c r="E11" s="64"/>
      <c r="F11" s="64"/>
      <c r="G11" s="64"/>
      <c r="H11" s="64"/>
      <c r="I11" s="64"/>
      <c r="J11" s="64"/>
      <c r="K11" s="64"/>
      <c r="L11" s="65"/>
    </row>
  </sheetData>
  <sheetProtection/>
  <mergeCells count="15">
    <mergeCell ref="A1:L1"/>
    <mergeCell ref="A2:L2"/>
    <mergeCell ref="A4:A5"/>
    <mergeCell ref="B4:B5"/>
    <mergeCell ref="I4:J4"/>
    <mergeCell ref="C4:C5"/>
    <mergeCell ref="F4:G4"/>
    <mergeCell ref="A3:L3"/>
    <mergeCell ref="B6:L6"/>
    <mergeCell ref="B11:L11"/>
    <mergeCell ref="H4:H5"/>
    <mergeCell ref="D4:E4"/>
    <mergeCell ref="K4:K5"/>
    <mergeCell ref="L4:L5"/>
    <mergeCell ref="B10:L10"/>
  </mergeCells>
  <printOptions/>
  <pageMargins left="0.4330708661417323" right="0.1968503937007874" top="0.984251968503937" bottom="0.5905511811023623" header="0.2755905511811024" footer="0.1968503937007874"/>
  <pageSetup horizontalDpi="600" verticalDpi="600" orientation="landscape" paperSize="9" scale="78"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M12"/>
  <sheetViews>
    <sheetView zoomScale="85" zoomScaleNormal="8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D12" sqref="D12"/>
    </sheetView>
  </sheetViews>
  <sheetFormatPr defaultColWidth="9.00390625" defaultRowHeight="14.25"/>
  <cols>
    <col min="1" max="1" width="6.25390625" style="13" customWidth="1"/>
    <col min="2" max="2" width="23.625" style="1" customWidth="1"/>
    <col min="3" max="3" width="21.625" style="1" customWidth="1"/>
    <col min="4" max="4" width="5.50390625" style="24" customWidth="1"/>
    <col min="5" max="5" width="21.50390625" style="14" customWidth="1"/>
    <col min="6" max="6" width="8.25390625" style="1" customWidth="1"/>
    <col min="7" max="7" width="38.00390625" style="1" customWidth="1"/>
    <col min="8" max="8" width="7.625" style="14" customWidth="1"/>
    <col min="9" max="9" width="6.875" style="14" customWidth="1"/>
    <col min="10" max="10" width="4.75390625" style="27" customWidth="1"/>
    <col min="11" max="11" width="5.75390625" style="14" customWidth="1"/>
    <col min="12" max="12" width="5.50390625" style="27" customWidth="1"/>
    <col min="13" max="13" width="8.75390625" style="15" customWidth="1"/>
    <col min="14" max="14" width="9.00390625" style="1" customWidth="1"/>
    <col min="15" max="15" width="19.00390625" style="1" customWidth="1"/>
    <col min="16" max="16" width="9.00390625" style="1" customWidth="1"/>
    <col min="17" max="17" width="8.875" style="1" bestFit="1" customWidth="1"/>
    <col min="18" max="18" width="12.50390625" style="1" bestFit="1" customWidth="1"/>
    <col min="19" max="16384" width="9.00390625" style="1" customWidth="1"/>
  </cols>
  <sheetData>
    <row r="1" spans="1:13" ht="16.5">
      <c r="A1" s="71" t="s">
        <v>168</v>
      </c>
      <c r="B1" s="71"/>
      <c r="C1" s="71"/>
      <c r="D1" s="71"/>
      <c r="E1" s="71"/>
      <c r="F1" s="71"/>
      <c r="G1" s="71"/>
      <c r="H1" s="71"/>
      <c r="I1" s="71"/>
      <c r="J1" s="71"/>
      <c r="K1" s="71"/>
      <c r="L1" s="71"/>
      <c r="M1" s="71"/>
    </row>
    <row r="2" spans="1:13" ht="19.5">
      <c r="A2" s="72" t="s">
        <v>79</v>
      </c>
      <c r="B2" s="72"/>
      <c r="C2" s="72"/>
      <c r="D2" s="72"/>
      <c r="E2" s="72"/>
      <c r="F2" s="72"/>
      <c r="G2" s="72"/>
      <c r="H2" s="72"/>
      <c r="I2" s="72"/>
      <c r="J2" s="72"/>
      <c r="K2" s="72"/>
      <c r="L2" s="72"/>
      <c r="M2" s="72"/>
    </row>
    <row r="3" spans="1:13" ht="15" customHeight="1">
      <c r="A3" s="75" t="s">
        <v>68</v>
      </c>
      <c r="B3" s="75"/>
      <c r="C3" s="75"/>
      <c r="D3" s="75"/>
      <c r="E3" s="75"/>
      <c r="F3" s="75"/>
      <c r="G3" s="75"/>
      <c r="H3" s="75"/>
      <c r="I3" s="75"/>
      <c r="J3" s="75"/>
      <c r="K3" s="75"/>
      <c r="L3" s="75"/>
      <c r="M3" s="75"/>
    </row>
    <row r="4" spans="1:13" s="29" customFormat="1" ht="38.25" customHeight="1">
      <c r="A4" s="73" t="s">
        <v>0</v>
      </c>
      <c r="B4" s="70" t="s">
        <v>1</v>
      </c>
      <c r="C4" s="70" t="s">
        <v>2</v>
      </c>
      <c r="D4" s="74" t="s">
        <v>3</v>
      </c>
      <c r="E4" s="70" t="s">
        <v>4</v>
      </c>
      <c r="F4" s="70"/>
      <c r="G4" s="66" t="s">
        <v>5</v>
      </c>
      <c r="H4" s="74" t="s">
        <v>6</v>
      </c>
      <c r="I4" s="74"/>
      <c r="J4" s="76" t="s">
        <v>7</v>
      </c>
      <c r="K4" s="77"/>
      <c r="L4" s="70" t="s">
        <v>8</v>
      </c>
      <c r="M4" s="66" t="s">
        <v>9</v>
      </c>
    </row>
    <row r="5" spans="1:13" s="29" customFormat="1" ht="42" customHeight="1">
      <c r="A5" s="73"/>
      <c r="B5" s="70"/>
      <c r="C5" s="70"/>
      <c r="D5" s="74"/>
      <c r="E5" s="3" t="s">
        <v>10</v>
      </c>
      <c r="F5" s="3" t="s">
        <v>11</v>
      </c>
      <c r="G5" s="67"/>
      <c r="H5" s="19" t="s">
        <v>43</v>
      </c>
      <c r="I5" s="19" t="s">
        <v>44</v>
      </c>
      <c r="J5" s="19" t="s">
        <v>43</v>
      </c>
      <c r="K5" s="19" t="s">
        <v>44</v>
      </c>
      <c r="L5" s="70"/>
      <c r="M5" s="67"/>
    </row>
    <row r="6" spans="1:13" s="2" customFormat="1" ht="16.5" customHeight="1">
      <c r="A6" s="16" t="s">
        <v>41</v>
      </c>
      <c r="B6" s="63" t="s">
        <v>169</v>
      </c>
      <c r="C6" s="64"/>
      <c r="D6" s="64"/>
      <c r="E6" s="64"/>
      <c r="F6" s="64"/>
      <c r="G6" s="64"/>
      <c r="H6" s="64"/>
      <c r="I6" s="64"/>
      <c r="J6" s="64"/>
      <c r="K6" s="64"/>
      <c r="L6" s="64"/>
      <c r="M6" s="65"/>
    </row>
    <row r="7" spans="1:13" ht="76.5">
      <c r="A7" s="4">
        <v>4</v>
      </c>
      <c r="B7" s="5" t="s">
        <v>19</v>
      </c>
      <c r="C7" s="5" t="s">
        <v>20</v>
      </c>
      <c r="D7" s="23">
        <v>2.87</v>
      </c>
      <c r="E7" s="11" t="s">
        <v>22</v>
      </c>
      <c r="F7" s="4" t="s">
        <v>23</v>
      </c>
      <c r="G7" s="8" t="s">
        <v>78</v>
      </c>
      <c r="H7" s="6" t="s">
        <v>56</v>
      </c>
      <c r="I7" s="6" t="s">
        <v>57</v>
      </c>
      <c r="J7" s="22" t="s">
        <v>48</v>
      </c>
      <c r="K7" s="9" t="s">
        <v>49</v>
      </c>
      <c r="L7" s="28" t="s">
        <v>24</v>
      </c>
      <c r="M7" s="5" t="s">
        <v>66</v>
      </c>
    </row>
    <row r="8" spans="1:13" s="2" customFormat="1" ht="16.5" customHeight="1">
      <c r="A8" s="16" t="s">
        <v>42</v>
      </c>
      <c r="B8" s="63" t="s">
        <v>170</v>
      </c>
      <c r="C8" s="64"/>
      <c r="D8" s="64"/>
      <c r="E8" s="64"/>
      <c r="F8" s="64"/>
      <c r="G8" s="64"/>
      <c r="H8" s="64"/>
      <c r="I8" s="64"/>
      <c r="J8" s="64"/>
      <c r="K8" s="64"/>
      <c r="L8" s="64"/>
      <c r="M8" s="65"/>
    </row>
    <row r="9" spans="1:13" s="2" customFormat="1" ht="16.5" customHeight="1">
      <c r="A9" s="16" t="s">
        <v>72</v>
      </c>
      <c r="B9" s="63" t="s">
        <v>171</v>
      </c>
      <c r="C9" s="64"/>
      <c r="D9" s="64"/>
      <c r="E9" s="64"/>
      <c r="F9" s="64"/>
      <c r="G9" s="64"/>
      <c r="H9" s="64"/>
      <c r="I9" s="64"/>
      <c r="J9" s="64"/>
      <c r="K9" s="64"/>
      <c r="L9" s="64"/>
      <c r="M9" s="65"/>
    </row>
    <row r="10" spans="1:13" s="2" customFormat="1" ht="16.5" customHeight="1">
      <c r="A10" s="16" t="s">
        <v>172</v>
      </c>
      <c r="B10" s="63" t="s">
        <v>173</v>
      </c>
      <c r="C10" s="64"/>
      <c r="D10" s="64"/>
      <c r="E10" s="64"/>
      <c r="F10" s="64"/>
      <c r="G10" s="64"/>
      <c r="H10" s="64"/>
      <c r="I10" s="64"/>
      <c r="J10" s="64"/>
      <c r="K10" s="64"/>
      <c r="L10" s="64"/>
      <c r="M10" s="65"/>
    </row>
    <row r="11" spans="1:13" s="2" customFormat="1" ht="51">
      <c r="A11" s="4">
        <v>2</v>
      </c>
      <c r="B11" s="5" t="s">
        <v>60</v>
      </c>
      <c r="C11" s="6" t="s">
        <v>61</v>
      </c>
      <c r="D11" s="9">
        <v>5.424</v>
      </c>
      <c r="E11" s="6" t="s">
        <v>64</v>
      </c>
      <c r="F11" s="6" t="s">
        <v>62</v>
      </c>
      <c r="G11" s="8" t="s">
        <v>76</v>
      </c>
      <c r="H11" s="9">
        <v>5.424</v>
      </c>
      <c r="I11" s="20" t="s">
        <v>47</v>
      </c>
      <c r="J11" s="6">
        <v>5.424</v>
      </c>
      <c r="K11" s="30" t="s">
        <v>49</v>
      </c>
      <c r="L11" s="28" t="s">
        <v>163</v>
      </c>
      <c r="M11" s="21" t="s">
        <v>63</v>
      </c>
    </row>
    <row r="12" spans="1:13" s="2" customFormat="1" ht="51">
      <c r="A12" s="4">
        <v>3</v>
      </c>
      <c r="B12" s="5" t="s">
        <v>73</v>
      </c>
      <c r="C12" s="6" t="s">
        <v>74</v>
      </c>
      <c r="D12" s="9">
        <v>1.107779</v>
      </c>
      <c r="E12" s="6" t="s">
        <v>75</v>
      </c>
      <c r="F12" s="6" t="s">
        <v>62</v>
      </c>
      <c r="G12" s="8" t="s">
        <v>77</v>
      </c>
      <c r="H12" s="9">
        <v>1.11</v>
      </c>
      <c r="I12" s="20" t="s">
        <v>47</v>
      </c>
      <c r="J12" s="6">
        <v>1.11</v>
      </c>
      <c r="K12" s="30" t="s">
        <v>49</v>
      </c>
      <c r="L12" s="28" t="s">
        <v>160</v>
      </c>
      <c r="M12" s="21" t="s">
        <v>63</v>
      </c>
    </row>
  </sheetData>
  <sheetProtection/>
  <autoFilter ref="F1:F8"/>
  <mergeCells count="17">
    <mergeCell ref="B10:M10"/>
    <mergeCell ref="B9:M9"/>
    <mergeCell ref="A1:M1"/>
    <mergeCell ref="A2:M2"/>
    <mergeCell ref="A3:M3"/>
    <mergeCell ref="A4:A5"/>
    <mergeCell ref="B4:B5"/>
    <mergeCell ref="C4:C5"/>
    <mergeCell ref="D4:D5"/>
    <mergeCell ref="E4:F4"/>
    <mergeCell ref="B8:M8"/>
    <mergeCell ref="G4:G5"/>
    <mergeCell ref="L4:L5"/>
    <mergeCell ref="M4:M5"/>
    <mergeCell ref="H4:I4"/>
    <mergeCell ref="J4:K4"/>
    <mergeCell ref="B6:M6"/>
  </mergeCells>
  <printOptions/>
  <pageMargins left="0.4330708661417323" right="0.1968503937007874" top="0.984251968503937" bottom="0.5905511811023623" header="0.2755905511811024" footer="0.1968503937007874"/>
  <pageSetup horizontalDpi="600" verticalDpi="600" orientation="landscape" paperSize="9" scale="78"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M6"/>
  <sheetViews>
    <sheetView zoomScale="85" zoomScaleNormal="8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7" sqref="A7:IV7"/>
    </sheetView>
  </sheetViews>
  <sheetFormatPr defaultColWidth="9.00390625" defaultRowHeight="14.25"/>
  <cols>
    <col min="1" max="1" width="5.25390625" style="13" customWidth="1"/>
    <col min="2" max="2" width="34.875" style="1" customWidth="1"/>
    <col min="3" max="3" width="22.125" style="1" customWidth="1"/>
    <col min="4" max="4" width="8.125" style="14" customWidth="1"/>
    <col min="5" max="5" width="35.625" style="14" customWidth="1"/>
    <col min="6" max="6" width="16.00390625" style="1" customWidth="1"/>
    <col min="7" max="7" width="57.875" style="1" customWidth="1"/>
    <col min="8" max="8" width="10.00390625" style="14" customWidth="1"/>
    <col min="9" max="9" width="10.125" style="14" customWidth="1"/>
    <col min="10" max="10" width="7.875" style="14" customWidth="1"/>
    <col min="11" max="11" width="8.75390625" style="14" customWidth="1"/>
    <col min="12" max="12" width="12.00390625" style="14" bestFit="1" customWidth="1"/>
    <col min="13" max="13" width="8.625" style="15" customWidth="1"/>
    <col min="14" max="14" width="9.00390625" style="1" customWidth="1"/>
    <col min="15" max="15" width="19.00390625" style="1" customWidth="1"/>
    <col min="16" max="16" width="9.00390625" style="1" customWidth="1"/>
    <col min="17" max="17" width="8.875" style="1" bestFit="1" customWidth="1"/>
    <col min="18" max="18" width="12.50390625" style="1" bestFit="1" customWidth="1"/>
    <col min="19" max="16384" width="9.00390625" style="1" customWidth="1"/>
  </cols>
  <sheetData>
    <row r="1" spans="1:13" ht="16.5">
      <c r="A1" s="71" t="s">
        <v>39</v>
      </c>
      <c r="B1" s="71"/>
      <c r="C1" s="71"/>
      <c r="D1" s="71"/>
      <c r="E1" s="71"/>
      <c r="F1" s="71"/>
      <c r="G1" s="71"/>
      <c r="H1" s="71"/>
      <c r="I1" s="71"/>
      <c r="J1" s="71"/>
      <c r="K1" s="71"/>
      <c r="L1" s="71"/>
      <c r="M1" s="71"/>
    </row>
    <row r="2" spans="1:13" ht="19.5">
      <c r="A2" s="72" t="s">
        <v>80</v>
      </c>
      <c r="B2" s="72"/>
      <c r="C2" s="72"/>
      <c r="D2" s="72"/>
      <c r="E2" s="72"/>
      <c r="F2" s="72"/>
      <c r="G2" s="72"/>
      <c r="H2" s="72"/>
      <c r="I2" s="72"/>
      <c r="J2" s="72"/>
      <c r="K2" s="72"/>
      <c r="L2" s="72"/>
      <c r="M2" s="72"/>
    </row>
    <row r="3" spans="1:13" ht="15.75">
      <c r="A3" s="75" t="s">
        <v>68</v>
      </c>
      <c r="B3" s="75"/>
      <c r="C3" s="75"/>
      <c r="D3" s="75"/>
      <c r="E3" s="75"/>
      <c r="F3" s="75"/>
      <c r="G3" s="75"/>
      <c r="H3" s="75"/>
      <c r="I3" s="75"/>
      <c r="J3" s="75"/>
      <c r="K3" s="75"/>
      <c r="L3" s="75"/>
      <c r="M3" s="75"/>
    </row>
    <row r="4" spans="1:13" s="2" customFormat="1" ht="42.75" customHeight="1">
      <c r="A4" s="73" t="s">
        <v>0</v>
      </c>
      <c r="B4" s="70" t="s">
        <v>1</v>
      </c>
      <c r="C4" s="70" t="s">
        <v>2</v>
      </c>
      <c r="D4" s="78" t="s">
        <v>50</v>
      </c>
      <c r="E4" s="70" t="s">
        <v>4</v>
      </c>
      <c r="F4" s="70"/>
      <c r="G4" s="66" t="s">
        <v>51</v>
      </c>
      <c r="H4" s="74" t="s">
        <v>52</v>
      </c>
      <c r="I4" s="74"/>
      <c r="J4" s="76" t="s">
        <v>53</v>
      </c>
      <c r="K4" s="77"/>
      <c r="L4" s="70" t="s">
        <v>54</v>
      </c>
      <c r="M4" s="66" t="s">
        <v>9</v>
      </c>
    </row>
    <row r="5" spans="1:13" s="2" customFormat="1" ht="42" customHeight="1">
      <c r="A5" s="73"/>
      <c r="B5" s="70"/>
      <c r="C5" s="70"/>
      <c r="D5" s="78"/>
      <c r="E5" s="3" t="s">
        <v>10</v>
      </c>
      <c r="F5" s="3" t="s">
        <v>11</v>
      </c>
      <c r="G5" s="67"/>
      <c r="H5" s="19" t="s">
        <v>43</v>
      </c>
      <c r="I5" s="19" t="s">
        <v>44</v>
      </c>
      <c r="J5" s="19" t="s">
        <v>43</v>
      </c>
      <c r="K5" s="19" t="s">
        <v>44</v>
      </c>
      <c r="L5" s="70"/>
      <c r="M5" s="67"/>
    </row>
    <row r="6" spans="1:13" s="2" customFormat="1" ht="16.5" customHeight="1">
      <c r="A6" s="16" t="s">
        <v>41</v>
      </c>
      <c r="B6" s="63" t="s">
        <v>55</v>
      </c>
      <c r="C6" s="64"/>
      <c r="D6" s="64"/>
      <c r="E6" s="64"/>
      <c r="F6" s="64"/>
      <c r="G6" s="64"/>
      <c r="H6" s="64"/>
      <c r="I6" s="64"/>
      <c r="J6" s="64"/>
      <c r="K6" s="64"/>
      <c r="L6" s="64"/>
      <c r="M6" s="65"/>
    </row>
  </sheetData>
  <sheetProtection/>
  <autoFilter ref="F1:F6"/>
  <mergeCells count="14">
    <mergeCell ref="G4:G5"/>
    <mergeCell ref="B6:M6"/>
    <mergeCell ref="L4:L5"/>
    <mergeCell ref="M4:M5"/>
    <mergeCell ref="A1:M1"/>
    <mergeCell ref="A2:M2"/>
    <mergeCell ref="A3:M3"/>
    <mergeCell ref="A4:A5"/>
    <mergeCell ref="B4:B5"/>
    <mergeCell ref="C4:C5"/>
    <mergeCell ref="D4:D5"/>
    <mergeCell ref="H4:I4"/>
    <mergeCell ref="J4:K4"/>
    <mergeCell ref="E4:F4"/>
  </mergeCells>
  <printOptions/>
  <pageMargins left="0.4330708661417323" right="0.1968503937007874" top="0.984251968503937" bottom="0.5905511811023623" header="0.2755905511811024" footer="0.1968503937007874"/>
  <pageSetup horizontalDpi="600" verticalDpi="600" orientation="landscape" paperSize="8" scale="78"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P83"/>
  <sheetViews>
    <sheetView tabSelected="1" zoomScale="85" zoomScaleNormal="85" zoomScalePageLayoutView="0" workbookViewId="0" topLeftCell="A1">
      <selection activeCell="G6" sqref="G6"/>
    </sheetView>
  </sheetViews>
  <sheetFormatPr defaultColWidth="9.00390625" defaultRowHeight="14.25"/>
  <cols>
    <col min="1" max="1" width="4.625" style="13" customWidth="1"/>
    <col min="2" max="2" width="18.875" style="1" customWidth="1"/>
    <col min="3" max="3" width="14.25390625" style="1" customWidth="1"/>
    <col min="4" max="4" width="6.125" style="14" customWidth="1"/>
    <col min="5" max="5" width="15.125" style="14" customWidth="1"/>
    <col min="6" max="6" width="7.375" style="1" customWidth="1"/>
    <col min="7" max="7" width="33.75390625" style="1" customWidth="1"/>
    <col min="8" max="8" width="6.625" style="14" customWidth="1"/>
    <col min="9" max="9" width="5.75390625" style="14" customWidth="1"/>
    <col min="10" max="10" width="6.875" style="14" customWidth="1"/>
    <col min="11" max="11" width="7.625" style="15" customWidth="1"/>
    <col min="12" max="16384" width="9.00390625" style="1" customWidth="1"/>
  </cols>
  <sheetData>
    <row r="1" spans="1:11" ht="16.5">
      <c r="A1" s="71" t="s">
        <v>81</v>
      </c>
      <c r="B1" s="71"/>
      <c r="C1" s="71"/>
      <c r="D1" s="71"/>
      <c r="E1" s="71"/>
      <c r="F1" s="71"/>
      <c r="G1" s="71"/>
      <c r="H1" s="71"/>
      <c r="I1" s="71"/>
      <c r="J1" s="71"/>
      <c r="K1" s="71"/>
    </row>
    <row r="2" spans="1:11" ht="16.5">
      <c r="A2" s="81" t="s">
        <v>177</v>
      </c>
      <c r="B2" s="81"/>
      <c r="C2" s="81"/>
      <c r="D2" s="81"/>
      <c r="E2" s="81"/>
      <c r="F2" s="81"/>
      <c r="G2" s="81"/>
      <c r="H2" s="81"/>
      <c r="I2" s="81"/>
      <c r="J2" s="81"/>
      <c r="K2" s="81"/>
    </row>
    <row r="3" spans="1:11" ht="15">
      <c r="A3" s="82"/>
      <c r="B3" s="82"/>
      <c r="C3" s="82"/>
      <c r="D3" s="82"/>
      <c r="E3" s="82"/>
      <c r="F3" s="82"/>
      <c r="G3" s="82"/>
      <c r="H3" s="82"/>
      <c r="I3" s="82"/>
      <c r="J3" s="82"/>
      <c r="K3" s="82"/>
    </row>
    <row r="4" spans="1:16" s="2" customFormat="1" ht="31.5" customHeight="1">
      <c r="A4" s="73" t="s">
        <v>0</v>
      </c>
      <c r="B4" s="70" t="s">
        <v>1</v>
      </c>
      <c r="C4" s="70" t="s">
        <v>2</v>
      </c>
      <c r="D4" s="78" t="s">
        <v>3</v>
      </c>
      <c r="E4" s="70" t="s">
        <v>4</v>
      </c>
      <c r="F4" s="70"/>
      <c r="G4" s="66" t="s">
        <v>5</v>
      </c>
      <c r="H4" s="74" t="s">
        <v>6</v>
      </c>
      <c r="I4" s="74" t="s">
        <v>7</v>
      </c>
      <c r="J4" s="70" t="s">
        <v>8</v>
      </c>
      <c r="K4" s="66" t="s">
        <v>9</v>
      </c>
      <c r="L4" s="88"/>
      <c r="M4" s="88"/>
      <c r="N4" s="88"/>
      <c r="O4" s="88"/>
      <c r="P4" s="88"/>
    </row>
    <row r="5" spans="1:16" s="2" customFormat="1" ht="42" customHeight="1">
      <c r="A5" s="73"/>
      <c r="B5" s="70"/>
      <c r="C5" s="70"/>
      <c r="D5" s="78"/>
      <c r="E5" s="3" t="s">
        <v>10</v>
      </c>
      <c r="F5" s="3" t="s">
        <v>11</v>
      </c>
      <c r="G5" s="67"/>
      <c r="H5" s="74"/>
      <c r="I5" s="74"/>
      <c r="J5" s="70"/>
      <c r="K5" s="67"/>
      <c r="L5" s="88"/>
      <c r="M5" s="88"/>
      <c r="N5" s="88"/>
      <c r="O5" s="88"/>
      <c r="P5" s="88"/>
    </row>
    <row r="6" spans="1:16" s="2" customFormat="1" ht="16.5" customHeight="1">
      <c r="A6" s="16"/>
      <c r="B6" s="3"/>
      <c r="C6" s="3"/>
      <c r="D6" s="26"/>
      <c r="E6" s="3"/>
      <c r="F6" s="3"/>
      <c r="G6" s="25"/>
      <c r="H6" s="19"/>
      <c r="I6" s="19"/>
      <c r="J6" s="3"/>
      <c r="K6" s="25"/>
      <c r="L6" s="88"/>
      <c r="M6" s="88"/>
      <c r="N6" s="88"/>
      <c r="O6" s="88"/>
      <c r="P6" s="88"/>
    </row>
    <row r="7" spans="1:16" s="2" customFormat="1" ht="19.5" customHeight="1" hidden="1">
      <c r="A7" s="79" t="s">
        <v>82</v>
      </c>
      <c r="B7" s="80"/>
      <c r="C7" s="80"/>
      <c r="D7" s="80"/>
      <c r="E7" s="80"/>
      <c r="F7" s="80"/>
      <c r="G7" s="80"/>
      <c r="H7" s="80"/>
      <c r="I7" s="80"/>
      <c r="J7" s="80"/>
      <c r="K7" s="80"/>
      <c r="L7" s="88"/>
      <c r="M7" s="88"/>
      <c r="N7" s="88"/>
      <c r="O7" s="88"/>
      <c r="P7" s="88"/>
    </row>
    <row r="8" spans="1:16" s="2" customFormat="1" ht="19.5" customHeight="1" hidden="1">
      <c r="A8" s="79" t="s">
        <v>83</v>
      </c>
      <c r="B8" s="80"/>
      <c r="C8" s="80"/>
      <c r="D8" s="80"/>
      <c r="E8" s="80"/>
      <c r="F8" s="80"/>
      <c r="G8" s="80"/>
      <c r="H8" s="80"/>
      <c r="I8" s="80"/>
      <c r="J8" s="80"/>
      <c r="K8" s="80"/>
      <c r="L8" s="88"/>
      <c r="M8" s="88"/>
      <c r="N8" s="88"/>
      <c r="O8" s="88"/>
      <c r="P8" s="88"/>
    </row>
    <row r="9" spans="1:16" s="2" customFormat="1" ht="19.5" customHeight="1" hidden="1">
      <c r="A9" s="79" t="s">
        <v>84</v>
      </c>
      <c r="B9" s="80"/>
      <c r="C9" s="80"/>
      <c r="D9" s="80"/>
      <c r="E9" s="80"/>
      <c r="F9" s="80"/>
      <c r="G9" s="80"/>
      <c r="H9" s="80"/>
      <c r="I9" s="80"/>
      <c r="J9" s="80"/>
      <c r="K9" s="80"/>
      <c r="L9" s="88"/>
      <c r="M9" s="88"/>
      <c r="N9" s="88"/>
      <c r="O9" s="88"/>
      <c r="P9" s="88"/>
    </row>
    <row r="10" spans="1:16" s="2" customFormat="1" ht="19.5" customHeight="1" hidden="1">
      <c r="A10" s="79" t="s">
        <v>85</v>
      </c>
      <c r="B10" s="80"/>
      <c r="C10" s="80"/>
      <c r="D10" s="80"/>
      <c r="E10" s="80"/>
      <c r="F10" s="80"/>
      <c r="G10" s="80"/>
      <c r="H10" s="80"/>
      <c r="I10" s="80"/>
      <c r="J10" s="80"/>
      <c r="K10" s="80"/>
      <c r="L10" s="88"/>
      <c r="M10" s="88"/>
      <c r="N10" s="88"/>
      <c r="O10" s="88"/>
      <c r="P10" s="88"/>
    </row>
    <row r="11" spans="1:16" s="2" customFormat="1" ht="19.5" customHeight="1" hidden="1">
      <c r="A11" s="79" t="s">
        <v>86</v>
      </c>
      <c r="B11" s="80"/>
      <c r="C11" s="80"/>
      <c r="D11" s="80"/>
      <c r="E11" s="80"/>
      <c r="F11" s="80"/>
      <c r="G11" s="80"/>
      <c r="H11" s="80"/>
      <c r="I11" s="80"/>
      <c r="J11" s="80"/>
      <c r="K11" s="80"/>
      <c r="L11" s="88"/>
      <c r="M11" s="88"/>
      <c r="N11" s="88"/>
      <c r="O11" s="88"/>
      <c r="P11" s="88"/>
    </row>
    <row r="12" spans="1:16" s="2" customFormat="1" ht="19.5" customHeight="1" hidden="1">
      <c r="A12" s="79" t="s">
        <v>87</v>
      </c>
      <c r="B12" s="80"/>
      <c r="C12" s="80"/>
      <c r="D12" s="80"/>
      <c r="E12" s="80"/>
      <c r="F12" s="80"/>
      <c r="G12" s="80"/>
      <c r="H12" s="80"/>
      <c r="I12" s="80"/>
      <c r="J12" s="80"/>
      <c r="K12" s="80"/>
      <c r="L12" s="88"/>
      <c r="M12" s="88"/>
      <c r="N12" s="88"/>
      <c r="O12" s="88"/>
      <c r="P12" s="88"/>
    </row>
    <row r="13" spans="1:11" s="36" customFormat="1" ht="140.25" hidden="1">
      <c r="A13" s="32">
        <v>3</v>
      </c>
      <c r="B13" s="33" t="s">
        <v>13</v>
      </c>
      <c r="C13" s="33" t="s">
        <v>12</v>
      </c>
      <c r="D13" s="34" t="s">
        <v>14</v>
      </c>
      <c r="E13" s="31" t="s">
        <v>15</v>
      </c>
      <c r="F13" s="31" t="s">
        <v>16</v>
      </c>
      <c r="G13" s="35" t="s">
        <v>89</v>
      </c>
      <c r="H13" s="31" t="s">
        <v>90</v>
      </c>
      <c r="I13" s="31">
        <v>0.52</v>
      </c>
      <c r="J13" s="34" t="s">
        <v>17</v>
      </c>
      <c r="K13" s="33" t="s">
        <v>88</v>
      </c>
    </row>
    <row r="14" spans="1:11" s="36" customFormat="1" ht="76.5" hidden="1">
      <c r="A14" s="32">
        <v>6</v>
      </c>
      <c r="B14" s="33" t="s">
        <v>19</v>
      </c>
      <c r="C14" s="33" t="s">
        <v>20</v>
      </c>
      <c r="D14" s="60" t="s">
        <v>21</v>
      </c>
      <c r="E14" s="31" t="s">
        <v>22</v>
      </c>
      <c r="F14" s="32" t="s">
        <v>23</v>
      </c>
      <c r="G14" s="35" t="s">
        <v>91</v>
      </c>
      <c r="H14" s="31" t="s">
        <v>92</v>
      </c>
      <c r="I14" s="61">
        <v>2.5</v>
      </c>
      <c r="J14" s="34" t="s">
        <v>24</v>
      </c>
      <c r="K14" s="33" t="s">
        <v>88</v>
      </c>
    </row>
    <row r="15" spans="1:11" ht="140.25" hidden="1">
      <c r="A15" s="4">
        <v>8</v>
      </c>
      <c r="B15" s="5" t="s">
        <v>34</v>
      </c>
      <c r="C15" s="5" t="s">
        <v>12</v>
      </c>
      <c r="D15" s="18">
        <f>3.735</f>
        <v>3.735</v>
      </c>
      <c r="E15" s="6" t="s">
        <v>36</v>
      </c>
      <c r="F15" s="6" t="s">
        <v>35</v>
      </c>
      <c r="G15" s="5" t="s">
        <v>40</v>
      </c>
      <c r="H15" s="6" t="s">
        <v>93</v>
      </c>
      <c r="I15" s="9"/>
      <c r="J15" s="7" t="s">
        <v>94</v>
      </c>
      <c r="K15" s="6" t="s">
        <v>156</v>
      </c>
    </row>
    <row r="16" spans="1:11" s="2" customFormat="1" ht="19.5" hidden="1">
      <c r="A16" s="87" t="s">
        <v>95</v>
      </c>
      <c r="B16" s="87"/>
      <c r="C16" s="87"/>
      <c r="D16" s="87"/>
      <c r="E16" s="87"/>
      <c r="F16" s="87"/>
      <c r="G16" s="87"/>
      <c r="H16" s="87"/>
      <c r="I16" s="87"/>
      <c r="J16" s="87"/>
      <c r="K16" s="87"/>
    </row>
    <row r="17" spans="1:11" ht="15" hidden="1">
      <c r="A17" s="87" t="s">
        <v>96</v>
      </c>
      <c r="B17" s="87"/>
      <c r="C17" s="87"/>
      <c r="D17" s="87"/>
      <c r="E17" s="87"/>
      <c r="F17" s="87"/>
      <c r="G17" s="87"/>
      <c r="H17" s="87"/>
      <c r="I17" s="87"/>
      <c r="J17" s="87"/>
      <c r="K17" s="87"/>
    </row>
    <row r="18" spans="1:11" s="36" customFormat="1" ht="89.25" hidden="1">
      <c r="A18" s="32">
        <v>4</v>
      </c>
      <c r="B18" s="33" t="s">
        <v>26</v>
      </c>
      <c r="C18" s="33" t="s">
        <v>20</v>
      </c>
      <c r="D18" s="60" t="s">
        <v>27</v>
      </c>
      <c r="E18" s="31" t="s">
        <v>28</v>
      </c>
      <c r="F18" s="32" t="s">
        <v>23</v>
      </c>
      <c r="G18" s="35" t="s">
        <v>97</v>
      </c>
      <c r="H18" s="31" t="s">
        <v>98</v>
      </c>
      <c r="I18" s="31"/>
      <c r="J18" s="60" t="s">
        <v>29</v>
      </c>
      <c r="K18" s="33" t="s">
        <v>88</v>
      </c>
    </row>
    <row r="19" spans="1:11" ht="15">
      <c r="A19" s="87" t="s">
        <v>99</v>
      </c>
      <c r="B19" s="87"/>
      <c r="C19" s="87"/>
      <c r="D19" s="87"/>
      <c r="E19" s="87"/>
      <c r="F19" s="87"/>
      <c r="G19" s="87"/>
      <c r="H19" s="87"/>
      <c r="I19" s="87"/>
      <c r="J19" s="87"/>
      <c r="K19" s="87"/>
    </row>
    <row r="20" spans="1:11" s="2" customFormat="1" ht="19.5">
      <c r="A20" s="87" t="s">
        <v>174</v>
      </c>
      <c r="B20" s="87"/>
      <c r="C20" s="87"/>
      <c r="D20" s="87"/>
      <c r="E20" s="87"/>
      <c r="F20" s="87"/>
      <c r="G20" s="87"/>
      <c r="H20" s="87"/>
      <c r="I20" s="87"/>
      <c r="J20" s="87"/>
      <c r="K20" s="87"/>
    </row>
    <row r="21" spans="1:11" s="36" customFormat="1" ht="114.75">
      <c r="A21" s="32">
        <v>1</v>
      </c>
      <c r="B21" s="33" t="s">
        <v>102</v>
      </c>
      <c r="C21" s="31" t="s">
        <v>25</v>
      </c>
      <c r="D21" s="34" t="s">
        <v>103</v>
      </c>
      <c r="E21" s="31" t="s">
        <v>104</v>
      </c>
      <c r="F21" s="31" t="s">
        <v>62</v>
      </c>
      <c r="G21" s="35" t="s">
        <v>105</v>
      </c>
      <c r="H21" s="31" t="s">
        <v>106</v>
      </c>
      <c r="I21" s="34"/>
      <c r="J21" s="34" t="s">
        <v>107</v>
      </c>
      <c r="K21" s="33" t="s">
        <v>88</v>
      </c>
    </row>
    <row r="22" spans="1:11" ht="38.25">
      <c r="A22" s="4">
        <v>7</v>
      </c>
      <c r="B22" s="5" t="s">
        <v>157</v>
      </c>
      <c r="C22" s="6" t="s">
        <v>25</v>
      </c>
      <c r="D22" s="9">
        <v>0.09</v>
      </c>
      <c r="E22" s="6" t="s">
        <v>158</v>
      </c>
      <c r="F22" s="6" t="s">
        <v>62</v>
      </c>
      <c r="G22" s="8" t="s">
        <v>159</v>
      </c>
      <c r="H22" s="6" t="s">
        <v>100</v>
      </c>
      <c r="I22" s="7"/>
      <c r="J22" s="7" t="s">
        <v>101</v>
      </c>
      <c r="K22" s="5" t="s">
        <v>63</v>
      </c>
    </row>
    <row r="23" spans="1:11" s="2" customFormat="1" ht="63.75">
      <c r="A23" s="4">
        <v>23</v>
      </c>
      <c r="B23" s="5" t="s">
        <v>113</v>
      </c>
      <c r="C23" s="6" t="s">
        <v>25</v>
      </c>
      <c r="D23" s="9">
        <v>0.5616</v>
      </c>
      <c r="E23" s="6" t="s">
        <v>114</v>
      </c>
      <c r="F23" s="6" t="s">
        <v>62</v>
      </c>
      <c r="G23" s="8" t="s">
        <v>111</v>
      </c>
      <c r="H23" s="6" t="s">
        <v>115</v>
      </c>
      <c r="I23" s="6"/>
      <c r="J23" s="6" t="s">
        <v>116</v>
      </c>
      <c r="K23" s="5" t="s">
        <v>156</v>
      </c>
    </row>
    <row r="24" spans="1:11" ht="15">
      <c r="A24" s="87" t="s">
        <v>175</v>
      </c>
      <c r="B24" s="87"/>
      <c r="C24" s="87"/>
      <c r="D24" s="87"/>
      <c r="E24" s="87"/>
      <c r="F24" s="87"/>
      <c r="G24" s="87"/>
      <c r="H24" s="87"/>
      <c r="I24" s="87"/>
      <c r="J24" s="87"/>
      <c r="K24" s="87"/>
    </row>
    <row r="25" spans="1:11" s="2" customFormat="1" ht="62.25" customHeight="1">
      <c r="A25" s="4">
        <v>9</v>
      </c>
      <c r="B25" s="5" t="s">
        <v>73</v>
      </c>
      <c r="C25" s="6" t="s">
        <v>74</v>
      </c>
      <c r="D25" s="9">
        <v>1.11</v>
      </c>
      <c r="E25" s="6" t="s">
        <v>75</v>
      </c>
      <c r="F25" s="6" t="s">
        <v>62</v>
      </c>
      <c r="G25" s="8" t="s">
        <v>77</v>
      </c>
      <c r="H25" s="6" t="s">
        <v>161</v>
      </c>
      <c r="I25" s="9">
        <v>1.11</v>
      </c>
      <c r="J25" s="6" t="s">
        <v>160</v>
      </c>
      <c r="K25" s="5" t="s">
        <v>63</v>
      </c>
    </row>
    <row r="26" spans="1:11" s="2" customFormat="1" ht="62.25" customHeight="1">
      <c r="A26" s="4">
        <v>10</v>
      </c>
      <c r="B26" s="5" t="s">
        <v>60</v>
      </c>
      <c r="C26" s="6" t="s">
        <v>61</v>
      </c>
      <c r="D26" s="9">
        <v>5.424</v>
      </c>
      <c r="E26" s="6" t="s">
        <v>64</v>
      </c>
      <c r="F26" s="6" t="s">
        <v>62</v>
      </c>
      <c r="G26" s="8" t="s">
        <v>76</v>
      </c>
      <c r="H26" s="6" t="s">
        <v>162</v>
      </c>
      <c r="I26" s="9">
        <v>5.42</v>
      </c>
      <c r="J26" s="6" t="s">
        <v>163</v>
      </c>
      <c r="K26" s="5" t="s">
        <v>63</v>
      </c>
    </row>
    <row r="27" spans="1:11" s="2" customFormat="1" ht="19.5" customHeight="1">
      <c r="A27" s="79" t="s">
        <v>176</v>
      </c>
      <c r="B27" s="80"/>
      <c r="C27" s="80"/>
      <c r="D27" s="80"/>
      <c r="E27" s="80"/>
      <c r="F27" s="80"/>
      <c r="G27" s="80"/>
      <c r="H27" s="80"/>
      <c r="I27" s="80"/>
      <c r="J27" s="80"/>
      <c r="K27" s="86"/>
    </row>
    <row r="28" spans="1:11" s="2" customFormat="1" ht="19.5">
      <c r="A28" s="83" t="s">
        <v>117</v>
      </c>
      <c r="B28" s="84"/>
      <c r="C28" s="84"/>
      <c r="D28" s="84"/>
      <c r="E28" s="84"/>
      <c r="F28" s="84"/>
      <c r="G28" s="84"/>
      <c r="H28" s="84"/>
      <c r="I28" s="84"/>
      <c r="J28" s="84"/>
      <c r="K28" s="85"/>
    </row>
    <row r="29" spans="1:11" s="2" customFormat="1" ht="19.5">
      <c r="A29" s="83" t="s">
        <v>119</v>
      </c>
      <c r="B29" s="84"/>
      <c r="C29" s="84"/>
      <c r="D29" s="84"/>
      <c r="E29" s="84"/>
      <c r="F29" s="84"/>
      <c r="G29" s="84"/>
      <c r="H29" s="84"/>
      <c r="I29" s="84"/>
      <c r="J29" s="84"/>
      <c r="K29" s="85"/>
    </row>
    <row r="30" spans="1:11" s="2" customFormat="1" ht="19.5">
      <c r="A30" s="83" t="s">
        <v>121</v>
      </c>
      <c r="B30" s="84"/>
      <c r="C30" s="84"/>
      <c r="D30" s="84"/>
      <c r="E30" s="84"/>
      <c r="F30" s="84"/>
      <c r="G30" s="84"/>
      <c r="H30" s="84"/>
      <c r="I30" s="84"/>
      <c r="J30" s="84"/>
      <c r="K30" s="85"/>
    </row>
    <row r="31" spans="1:11" s="37" customFormat="1" ht="14.25">
      <c r="A31" s="83" t="s">
        <v>122</v>
      </c>
      <c r="B31" s="84"/>
      <c r="C31" s="84"/>
      <c r="D31" s="84"/>
      <c r="E31" s="84"/>
      <c r="F31" s="84"/>
      <c r="G31" s="84"/>
      <c r="H31" s="84"/>
      <c r="I31" s="84"/>
      <c r="J31" s="84"/>
      <c r="K31" s="85"/>
    </row>
    <row r="32" spans="1:11" ht="51">
      <c r="A32" s="4">
        <v>1</v>
      </c>
      <c r="B32" s="5" t="s">
        <v>118</v>
      </c>
      <c r="C32" s="6"/>
      <c r="D32" s="12">
        <v>0.05667</v>
      </c>
      <c r="E32" s="6" t="s">
        <v>123</v>
      </c>
      <c r="F32" s="6" t="s">
        <v>62</v>
      </c>
      <c r="G32" s="8" t="s">
        <v>120</v>
      </c>
      <c r="H32" s="12" t="s">
        <v>124</v>
      </c>
      <c r="I32" s="12"/>
      <c r="J32" s="12" t="s">
        <v>125</v>
      </c>
      <c r="K32" s="6" t="s">
        <v>126</v>
      </c>
    </row>
    <row r="33" spans="1:11" ht="15">
      <c r="A33" s="79" t="s">
        <v>127</v>
      </c>
      <c r="B33" s="80"/>
      <c r="C33" s="80"/>
      <c r="D33" s="80"/>
      <c r="E33" s="80"/>
      <c r="F33" s="80"/>
      <c r="G33" s="80"/>
      <c r="H33" s="80"/>
      <c r="I33" s="80"/>
      <c r="J33" s="80"/>
      <c r="K33" s="86"/>
    </row>
    <row r="34" spans="1:11" ht="38.25">
      <c r="A34" s="38">
        <v>1</v>
      </c>
      <c r="B34" s="39" t="s">
        <v>128</v>
      </c>
      <c r="C34" s="39" t="s">
        <v>129</v>
      </c>
      <c r="D34" s="40">
        <f>SUM(D35,D36,D37,D38,D39,D40,D41,D42,D43,D44,D45,)</f>
        <v>10.51</v>
      </c>
      <c r="E34" s="41"/>
      <c r="F34" s="41" t="s">
        <v>130</v>
      </c>
      <c r="G34" s="39"/>
      <c r="H34" s="41" t="str">
        <f aca="true" t="shared" si="0" ref="H34:H57">D34&amp;" (HNK)"</f>
        <v>10,51 (HNK)</v>
      </c>
      <c r="I34" s="42"/>
      <c r="J34" s="42" t="str">
        <f aca="true" t="shared" si="1" ref="J34:J45">D34&amp;" (TMD)"</f>
        <v>10,51 (TMD)</v>
      </c>
      <c r="K34" s="43"/>
    </row>
    <row r="35" spans="1:11" ht="25.5" hidden="1">
      <c r="A35" s="44" t="s">
        <v>131</v>
      </c>
      <c r="B35" s="45"/>
      <c r="C35" s="45"/>
      <c r="D35" s="46">
        <v>1</v>
      </c>
      <c r="E35" s="47"/>
      <c r="F35" s="47" t="s">
        <v>33</v>
      </c>
      <c r="G35" s="48"/>
      <c r="H35" s="47" t="str">
        <f t="shared" si="0"/>
        <v>1 (HNK)</v>
      </c>
      <c r="I35" s="49"/>
      <c r="J35" s="49" t="str">
        <f t="shared" si="1"/>
        <v>1 (TMD)</v>
      </c>
      <c r="K35" s="48"/>
    </row>
    <row r="36" spans="1:11" ht="25.5" hidden="1">
      <c r="A36" s="50" t="s">
        <v>132</v>
      </c>
      <c r="B36" s="51"/>
      <c r="C36" s="51"/>
      <c r="D36" s="52">
        <v>1</v>
      </c>
      <c r="E36" s="53"/>
      <c r="F36" s="53" t="s">
        <v>31</v>
      </c>
      <c r="G36" s="51"/>
      <c r="H36" s="53" t="str">
        <f t="shared" si="0"/>
        <v>1 (HNK)</v>
      </c>
      <c r="I36" s="54"/>
      <c r="J36" s="54" t="str">
        <f t="shared" si="1"/>
        <v>1 (TMD)</v>
      </c>
      <c r="K36" s="51"/>
    </row>
    <row r="37" spans="1:11" ht="25.5" hidden="1">
      <c r="A37" s="50" t="s">
        <v>133</v>
      </c>
      <c r="B37" s="51"/>
      <c r="C37" s="51"/>
      <c r="D37" s="52">
        <v>1</v>
      </c>
      <c r="E37" s="53"/>
      <c r="F37" s="53" t="s">
        <v>112</v>
      </c>
      <c r="G37" s="51"/>
      <c r="H37" s="53" t="str">
        <f t="shared" si="0"/>
        <v>1 (HNK)</v>
      </c>
      <c r="I37" s="54"/>
      <c r="J37" s="54" t="str">
        <f t="shared" si="1"/>
        <v>1 (TMD)</v>
      </c>
      <c r="K37" s="51"/>
    </row>
    <row r="38" spans="1:11" ht="25.5" hidden="1">
      <c r="A38" s="50" t="s">
        <v>134</v>
      </c>
      <c r="B38" s="51"/>
      <c r="C38" s="51"/>
      <c r="D38" s="52">
        <v>1</v>
      </c>
      <c r="E38" s="53"/>
      <c r="F38" s="53" t="s">
        <v>30</v>
      </c>
      <c r="G38" s="51"/>
      <c r="H38" s="53" t="str">
        <f t="shared" si="0"/>
        <v>1 (HNK)</v>
      </c>
      <c r="I38" s="54"/>
      <c r="J38" s="54" t="str">
        <f t="shared" si="1"/>
        <v>1 (TMD)</v>
      </c>
      <c r="K38" s="51"/>
    </row>
    <row r="39" spans="1:11" ht="19.5" customHeight="1" hidden="1">
      <c r="A39" s="50" t="s">
        <v>135</v>
      </c>
      <c r="B39" s="51"/>
      <c r="C39" s="51"/>
      <c r="D39" s="52">
        <v>1.51</v>
      </c>
      <c r="E39" s="53"/>
      <c r="F39" s="53" t="s">
        <v>32</v>
      </c>
      <c r="G39" s="51"/>
      <c r="H39" s="53" t="str">
        <f t="shared" si="0"/>
        <v>1,51 (HNK)</v>
      </c>
      <c r="I39" s="54"/>
      <c r="J39" s="54" t="str">
        <f t="shared" si="1"/>
        <v>1,51 (TMD)</v>
      </c>
      <c r="K39" s="51"/>
    </row>
    <row r="40" spans="1:11" ht="38.25" hidden="1">
      <c r="A40" s="50" t="s">
        <v>136</v>
      </c>
      <c r="B40" s="51"/>
      <c r="C40" s="51"/>
      <c r="D40" s="52">
        <v>1</v>
      </c>
      <c r="E40" s="53"/>
      <c r="F40" s="53" t="s">
        <v>18</v>
      </c>
      <c r="G40" s="51"/>
      <c r="H40" s="53" t="str">
        <f t="shared" si="0"/>
        <v>1 (HNK)</v>
      </c>
      <c r="I40" s="54"/>
      <c r="J40" s="54" t="str">
        <f t="shared" si="1"/>
        <v>1 (TMD)</v>
      </c>
      <c r="K40" s="51"/>
    </row>
    <row r="41" spans="1:11" ht="25.5" hidden="1">
      <c r="A41" s="50" t="s">
        <v>137</v>
      </c>
      <c r="B41" s="51"/>
      <c r="C41" s="51"/>
      <c r="D41" s="52">
        <v>1</v>
      </c>
      <c r="E41" s="53"/>
      <c r="F41" s="53" t="s">
        <v>110</v>
      </c>
      <c r="G41" s="51"/>
      <c r="H41" s="53" t="str">
        <f t="shared" si="0"/>
        <v>1 (HNK)</v>
      </c>
      <c r="I41" s="54"/>
      <c r="J41" s="54" t="str">
        <f t="shared" si="1"/>
        <v>1 (TMD)</v>
      </c>
      <c r="K41" s="51"/>
    </row>
    <row r="42" spans="1:11" ht="38.25" hidden="1">
      <c r="A42" s="50" t="s">
        <v>138</v>
      </c>
      <c r="B42" s="51"/>
      <c r="C42" s="51"/>
      <c r="D42" s="52">
        <v>1</v>
      </c>
      <c r="E42" s="53"/>
      <c r="F42" s="53" t="s">
        <v>139</v>
      </c>
      <c r="G42" s="51"/>
      <c r="H42" s="53" t="str">
        <f t="shared" si="0"/>
        <v>1 (HNK)</v>
      </c>
      <c r="I42" s="54"/>
      <c r="J42" s="54" t="str">
        <f t="shared" si="1"/>
        <v>1 (TMD)</v>
      </c>
      <c r="K42" s="51"/>
    </row>
    <row r="43" spans="1:11" s="37" customFormat="1" ht="38.25" hidden="1">
      <c r="A43" s="50" t="s">
        <v>140</v>
      </c>
      <c r="B43" s="51"/>
      <c r="C43" s="51"/>
      <c r="D43" s="52">
        <v>1</v>
      </c>
      <c r="E43" s="53"/>
      <c r="F43" s="53" t="s">
        <v>108</v>
      </c>
      <c r="G43" s="51"/>
      <c r="H43" s="53" t="str">
        <f t="shared" si="0"/>
        <v>1 (HNK)</v>
      </c>
      <c r="I43" s="54"/>
      <c r="J43" s="54" t="str">
        <f t="shared" si="1"/>
        <v>1 (TMD)</v>
      </c>
      <c r="K43" s="51"/>
    </row>
    <row r="44" spans="1:11" ht="29.25" customHeight="1">
      <c r="A44" s="50" t="s">
        <v>141</v>
      </c>
      <c r="B44" s="51"/>
      <c r="C44" s="51"/>
      <c r="D44" s="52">
        <v>0.5</v>
      </c>
      <c r="E44" s="53"/>
      <c r="F44" s="53" t="s">
        <v>62</v>
      </c>
      <c r="G44" s="51"/>
      <c r="H44" s="53" t="str">
        <f t="shared" si="0"/>
        <v>0,5 (HNK)</v>
      </c>
      <c r="I44" s="54"/>
      <c r="J44" s="54" t="str">
        <f t="shared" si="1"/>
        <v>0,5 (TMD)</v>
      </c>
      <c r="K44" s="51"/>
    </row>
    <row r="45" spans="1:11" ht="25.5" hidden="1">
      <c r="A45" s="55" t="s">
        <v>142</v>
      </c>
      <c r="B45" s="56"/>
      <c r="C45" s="56"/>
      <c r="D45" s="57">
        <v>0.5</v>
      </c>
      <c r="E45" s="58"/>
      <c r="F45" s="58" t="s">
        <v>65</v>
      </c>
      <c r="G45" s="56"/>
      <c r="H45" s="58" t="str">
        <f t="shared" si="0"/>
        <v>0,5 (HNK)</v>
      </c>
      <c r="I45" s="59"/>
      <c r="J45" s="59" t="str">
        <f t="shared" si="1"/>
        <v>0,5 (TMD)</v>
      </c>
      <c r="K45" s="56"/>
    </row>
    <row r="46" spans="1:11" ht="25.5">
      <c r="A46" s="38">
        <v>2</v>
      </c>
      <c r="B46" s="39" t="s">
        <v>143</v>
      </c>
      <c r="C46" s="39" t="s">
        <v>129</v>
      </c>
      <c r="D46" s="40">
        <f>SUM(D47,D48,D49,D50,D51,D52,D53,D54,D55,D56,D57)</f>
        <v>55</v>
      </c>
      <c r="E46" s="41"/>
      <c r="F46" s="41" t="s">
        <v>130</v>
      </c>
      <c r="G46" s="39"/>
      <c r="H46" s="41" t="str">
        <f t="shared" si="0"/>
        <v>55 (HNK)</v>
      </c>
      <c r="I46" s="42"/>
      <c r="J46" s="42" t="str">
        <f aca="true" t="shared" si="2" ref="J46:J57">D46&amp;" (ODT)"</f>
        <v>55 (ODT)</v>
      </c>
      <c r="K46" s="43"/>
    </row>
    <row r="47" spans="1:11" ht="25.5" hidden="1">
      <c r="A47" s="44" t="s">
        <v>144</v>
      </c>
      <c r="B47" s="45"/>
      <c r="C47" s="45"/>
      <c r="D47" s="46">
        <v>15</v>
      </c>
      <c r="E47" s="47"/>
      <c r="F47" s="47" t="s">
        <v>33</v>
      </c>
      <c r="G47" s="48"/>
      <c r="H47" s="47" t="str">
        <f t="shared" si="0"/>
        <v>15 (HNK)</v>
      </c>
      <c r="I47" s="49"/>
      <c r="J47" s="49" t="str">
        <f t="shared" si="2"/>
        <v>15 (ODT)</v>
      </c>
      <c r="K47" s="48"/>
    </row>
    <row r="48" spans="1:11" ht="25.5" hidden="1">
      <c r="A48" s="50" t="s">
        <v>145</v>
      </c>
      <c r="B48" s="51"/>
      <c r="C48" s="51"/>
      <c r="D48" s="46">
        <v>8</v>
      </c>
      <c r="E48" s="53"/>
      <c r="F48" s="53" t="s">
        <v>31</v>
      </c>
      <c r="G48" s="51"/>
      <c r="H48" s="53" t="str">
        <f t="shared" si="0"/>
        <v>8 (HNK)</v>
      </c>
      <c r="I48" s="54"/>
      <c r="J48" s="54" t="str">
        <f t="shared" si="2"/>
        <v>8 (ODT)</v>
      </c>
      <c r="K48" s="51"/>
    </row>
    <row r="49" spans="1:11" ht="25.5" hidden="1">
      <c r="A49" s="50" t="s">
        <v>146</v>
      </c>
      <c r="B49" s="51"/>
      <c r="C49" s="51"/>
      <c r="D49" s="46">
        <v>10</v>
      </c>
      <c r="E49" s="53"/>
      <c r="F49" s="53" t="s">
        <v>112</v>
      </c>
      <c r="G49" s="51"/>
      <c r="H49" s="53" t="str">
        <f t="shared" si="0"/>
        <v>10 (HNK)</v>
      </c>
      <c r="I49" s="54"/>
      <c r="J49" s="54" t="str">
        <f t="shared" si="2"/>
        <v>10 (ODT)</v>
      </c>
      <c r="K49" s="51"/>
    </row>
    <row r="50" spans="1:11" ht="25.5" hidden="1">
      <c r="A50" s="50" t="s">
        <v>147</v>
      </c>
      <c r="B50" s="51"/>
      <c r="C50" s="51"/>
      <c r="D50" s="46">
        <v>2</v>
      </c>
      <c r="E50" s="53"/>
      <c r="F50" s="53" t="s">
        <v>30</v>
      </c>
      <c r="G50" s="51"/>
      <c r="H50" s="53" t="str">
        <f>D50&amp;" (HNK)"</f>
        <v>2 (HNK)</v>
      </c>
      <c r="I50" s="54"/>
      <c r="J50" s="54" t="str">
        <f t="shared" si="2"/>
        <v>2 (ODT)</v>
      </c>
      <c r="K50" s="51"/>
    </row>
    <row r="51" spans="1:11" ht="25.5" hidden="1">
      <c r="A51" s="50" t="s">
        <v>148</v>
      </c>
      <c r="B51" s="51"/>
      <c r="C51" s="51"/>
      <c r="D51" s="46">
        <v>5</v>
      </c>
      <c r="E51" s="53"/>
      <c r="F51" s="53" t="s">
        <v>109</v>
      </c>
      <c r="G51" s="51"/>
      <c r="H51" s="53" t="str">
        <f t="shared" si="0"/>
        <v>5 (HNK)</v>
      </c>
      <c r="I51" s="54"/>
      <c r="J51" s="54" t="str">
        <f t="shared" si="2"/>
        <v>5 (ODT)</v>
      </c>
      <c r="K51" s="51"/>
    </row>
    <row r="52" spans="1:11" ht="38.25" hidden="1">
      <c r="A52" s="50" t="s">
        <v>149</v>
      </c>
      <c r="B52" s="51"/>
      <c r="C52" s="51"/>
      <c r="D52" s="46">
        <v>3</v>
      </c>
      <c r="E52" s="53"/>
      <c r="F52" s="53" t="s">
        <v>18</v>
      </c>
      <c r="G52" s="51"/>
      <c r="H52" s="53" t="str">
        <f t="shared" si="0"/>
        <v>3 (HNK)</v>
      </c>
      <c r="I52" s="54"/>
      <c r="J52" s="54" t="str">
        <f t="shared" si="2"/>
        <v>3 (ODT)</v>
      </c>
      <c r="K52" s="51"/>
    </row>
    <row r="53" spans="1:11" ht="25.5" hidden="1">
      <c r="A53" s="50" t="s">
        <v>150</v>
      </c>
      <c r="B53" s="51"/>
      <c r="C53" s="51"/>
      <c r="D53" s="46">
        <v>1</v>
      </c>
      <c r="E53" s="53"/>
      <c r="F53" s="53" t="s">
        <v>110</v>
      </c>
      <c r="G53" s="51"/>
      <c r="H53" s="53" t="str">
        <f t="shared" si="0"/>
        <v>1 (HNK)</v>
      </c>
      <c r="I53" s="54"/>
      <c r="J53" s="54" t="str">
        <f t="shared" si="2"/>
        <v>1 (ODT)</v>
      </c>
      <c r="K53" s="51"/>
    </row>
    <row r="54" spans="1:11" ht="38.25" hidden="1">
      <c r="A54" s="50" t="s">
        <v>151</v>
      </c>
      <c r="B54" s="51"/>
      <c r="C54" s="51"/>
      <c r="D54" s="46">
        <v>1</v>
      </c>
      <c r="E54" s="53"/>
      <c r="F54" s="53" t="s">
        <v>139</v>
      </c>
      <c r="G54" s="51"/>
      <c r="H54" s="53" t="str">
        <f t="shared" si="0"/>
        <v>1 (HNK)</v>
      </c>
      <c r="I54" s="54"/>
      <c r="J54" s="54" t="str">
        <f t="shared" si="2"/>
        <v>1 (ODT)</v>
      </c>
      <c r="K54" s="51"/>
    </row>
    <row r="55" spans="1:11" ht="38.25" hidden="1">
      <c r="A55" s="50" t="s">
        <v>152</v>
      </c>
      <c r="B55" s="51"/>
      <c r="C55" s="51"/>
      <c r="D55" s="46">
        <v>1</v>
      </c>
      <c r="E55" s="53"/>
      <c r="F55" s="53" t="s">
        <v>108</v>
      </c>
      <c r="G55" s="51"/>
      <c r="H55" s="53" t="s">
        <v>153</v>
      </c>
      <c r="I55" s="54"/>
      <c r="J55" s="54" t="str">
        <f t="shared" si="2"/>
        <v>1 (ODT)</v>
      </c>
      <c r="K55" s="51"/>
    </row>
    <row r="56" spans="1:11" ht="29.25" customHeight="1">
      <c r="A56" s="50" t="s">
        <v>154</v>
      </c>
      <c r="B56" s="51"/>
      <c r="C56" s="51"/>
      <c r="D56" s="46">
        <v>8</v>
      </c>
      <c r="E56" s="53"/>
      <c r="F56" s="53" t="s">
        <v>62</v>
      </c>
      <c r="G56" s="51"/>
      <c r="H56" s="53" t="str">
        <f t="shared" si="0"/>
        <v>8 (HNK)</v>
      </c>
      <c r="I56" s="54"/>
      <c r="J56" s="54" t="str">
        <f t="shared" si="2"/>
        <v>8 (ODT)</v>
      </c>
      <c r="K56" s="51"/>
    </row>
    <row r="57" spans="1:11" ht="25.5" hidden="1">
      <c r="A57" s="55" t="s">
        <v>155</v>
      </c>
      <c r="B57" s="56"/>
      <c r="C57" s="56"/>
      <c r="D57" s="46">
        <v>1</v>
      </c>
      <c r="E57" s="58"/>
      <c r="F57" s="58" t="s">
        <v>65</v>
      </c>
      <c r="G57" s="56"/>
      <c r="H57" s="58" t="str">
        <f t="shared" si="0"/>
        <v>1 (HNK)</v>
      </c>
      <c r="I57" s="59"/>
      <c r="J57" s="59" t="str">
        <f t="shared" si="2"/>
        <v>1 (ODT)</v>
      </c>
      <c r="K57" s="56"/>
    </row>
    <row r="62" spans="1:11" s="14" customFormat="1" ht="15">
      <c r="A62" s="13"/>
      <c r="B62" s="1"/>
      <c r="C62" s="1"/>
      <c r="F62" s="1"/>
      <c r="G62" s="1"/>
      <c r="K62" s="15"/>
    </row>
    <row r="63" spans="1:11" s="14" customFormat="1" ht="15">
      <c r="A63" s="13"/>
      <c r="B63" s="1"/>
      <c r="C63" s="1"/>
      <c r="F63" s="1"/>
      <c r="G63" s="1"/>
      <c r="K63" s="15"/>
    </row>
    <row r="64" spans="1:11" s="14" customFormat="1" ht="15">
      <c r="A64" s="13"/>
      <c r="B64" s="1"/>
      <c r="C64" s="1"/>
      <c r="F64" s="1"/>
      <c r="G64" s="1"/>
      <c r="K64" s="15"/>
    </row>
    <row r="65" spans="1:11" s="14" customFormat="1" ht="15">
      <c r="A65" s="13"/>
      <c r="B65" s="1"/>
      <c r="C65" s="1"/>
      <c r="F65" s="1"/>
      <c r="G65" s="1"/>
      <c r="K65" s="15"/>
    </row>
    <row r="66" spans="1:11" s="14" customFormat="1" ht="15">
      <c r="A66" s="13"/>
      <c r="B66" s="1"/>
      <c r="C66" s="1"/>
      <c r="F66" s="1"/>
      <c r="G66" s="1"/>
      <c r="K66" s="15"/>
    </row>
    <row r="67" spans="1:11" s="14" customFormat="1" ht="15">
      <c r="A67" s="13"/>
      <c r="B67" s="1"/>
      <c r="C67" s="1"/>
      <c r="F67" s="1"/>
      <c r="G67" s="1"/>
      <c r="K67" s="15"/>
    </row>
    <row r="68" spans="1:11" s="14" customFormat="1" ht="15">
      <c r="A68" s="13"/>
      <c r="B68" s="1"/>
      <c r="C68" s="1"/>
      <c r="F68" s="1"/>
      <c r="G68" s="1"/>
      <c r="K68" s="15"/>
    </row>
    <row r="69" spans="1:11" s="14" customFormat="1" ht="15">
      <c r="A69" s="13"/>
      <c r="B69" s="1"/>
      <c r="C69" s="1"/>
      <c r="F69" s="1"/>
      <c r="G69" s="1"/>
      <c r="K69" s="15"/>
    </row>
    <row r="70" spans="1:11" s="14" customFormat="1" ht="15">
      <c r="A70" s="13"/>
      <c r="B70" s="1"/>
      <c r="C70" s="1"/>
      <c r="F70" s="1"/>
      <c r="G70" s="1"/>
      <c r="K70" s="15"/>
    </row>
    <row r="71" spans="1:11" s="14" customFormat="1" ht="15">
      <c r="A71" s="13"/>
      <c r="B71" s="1"/>
      <c r="C71" s="1"/>
      <c r="F71" s="1"/>
      <c r="G71" s="1"/>
      <c r="K71" s="15"/>
    </row>
    <row r="72" spans="1:11" s="14" customFormat="1" ht="15">
      <c r="A72" s="13"/>
      <c r="B72" s="1"/>
      <c r="C72" s="1"/>
      <c r="F72" s="1"/>
      <c r="G72" s="1"/>
      <c r="K72" s="15"/>
    </row>
    <row r="73" spans="1:11" s="14" customFormat="1" ht="15">
      <c r="A73" s="13"/>
      <c r="B73" s="1"/>
      <c r="C73" s="1"/>
      <c r="F73" s="1"/>
      <c r="G73" s="1"/>
      <c r="K73" s="15"/>
    </row>
    <row r="74" spans="1:11" s="14" customFormat="1" ht="15">
      <c r="A74" s="13"/>
      <c r="B74" s="1"/>
      <c r="C74" s="1"/>
      <c r="F74" s="1"/>
      <c r="G74" s="1"/>
      <c r="K74" s="15"/>
    </row>
    <row r="75" spans="1:11" s="14" customFormat="1" ht="15">
      <c r="A75" s="13"/>
      <c r="B75" s="1"/>
      <c r="C75" s="1"/>
      <c r="F75" s="1"/>
      <c r="G75" s="1"/>
      <c r="K75" s="15"/>
    </row>
    <row r="76" spans="1:11" s="14" customFormat="1" ht="15">
      <c r="A76" s="13"/>
      <c r="B76" s="1"/>
      <c r="C76" s="1"/>
      <c r="F76" s="1"/>
      <c r="G76" s="1"/>
      <c r="K76" s="15"/>
    </row>
    <row r="77" spans="1:11" s="14" customFormat="1" ht="15">
      <c r="A77" s="13"/>
      <c r="B77" s="1"/>
      <c r="C77" s="1"/>
      <c r="F77" s="1"/>
      <c r="G77" s="1"/>
      <c r="K77" s="15"/>
    </row>
    <row r="78" spans="1:11" s="14" customFormat="1" ht="15">
      <c r="A78" s="13"/>
      <c r="B78" s="1"/>
      <c r="C78" s="1"/>
      <c r="F78" s="1"/>
      <c r="G78" s="1"/>
      <c r="K78" s="15"/>
    </row>
    <row r="79" spans="1:11" s="14" customFormat="1" ht="15">
      <c r="A79" s="13"/>
      <c r="B79" s="1"/>
      <c r="C79" s="1"/>
      <c r="F79" s="1"/>
      <c r="G79" s="1"/>
      <c r="K79" s="15"/>
    </row>
    <row r="80" spans="1:11" s="14" customFormat="1" ht="15">
      <c r="A80" s="13"/>
      <c r="B80" s="1"/>
      <c r="C80" s="1"/>
      <c r="F80" s="1"/>
      <c r="G80" s="1"/>
      <c r="K80" s="15"/>
    </row>
    <row r="81" spans="1:11" s="14" customFormat="1" ht="15">
      <c r="A81" s="13"/>
      <c r="B81" s="1"/>
      <c r="C81" s="1"/>
      <c r="F81" s="1"/>
      <c r="G81" s="1"/>
      <c r="K81" s="15"/>
    </row>
    <row r="82" spans="1:11" s="14" customFormat="1" ht="15">
      <c r="A82" s="13"/>
      <c r="B82" s="1"/>
      <c r="C82" s="1"/>
      <c r="F82" s="1"/>
      <c r="G82" s="1"/>
      <c r="K82" s="15"/>
    </row>
    <row r="83" spans="1:11" s="14" customFormat="1" ht="15">
      <c r="A83" s="13"/>
      <c r="B83" s="1"/>
      <c r="C83" s="1"/>
      <c r="F83" s="1"/>
      <c r="G83" s="1"/>
      <c r="K83" s="15"/>
    </row>
  </sheetData>
  <sheetProtection/>
  <mergeCells count="31">
    <mergeCell ref="A10:K10"/>
    <mergeCell ref="A27:K27"/>
    <mergeCell ref="L4:P12"/>
    <mergeCell ref="A16:K16"/>
    <mergeCell ref="A17:K17"/>
    <mergeCell ref="A19:K19"/>
    <mergeCell ref="A20:K20"/>
    <mergeCell ref="A12:K12"/>
    <mergeCell ref="A7:K7"/>
    <mergeCell ref="A8:K8"/>
    <mergeCell ref="A9:K9"/>
    <mergeCell ref="C4:C5"/>
    <mergeCell ref="A28:K28"/>
    <mergeCell ref="A29:K29"/>
    <mergeCell ref="A30:K30"/>
    <mergeCell ref="A31:K31"/>
    <mergeCell ref="A33:K33"/>
    <mergeCell ref="E4:F4"/>
    <mergeCell ref="G4:G5"/>
    <mergeCell ref="H4:H5"/>
    <mergeCell ref="A24:K24"/>
    <mergeCell ref="D4:D5"/>
    <mergeCell ref="A11:K11"/>
    <mergeCell ref="I4:I5"/>
    <mergeCell ref="J4:J5"/>
    <mergeCell ref="K4:K5"/>
    <mergeCell ref="A1:K1"/>
    <mergeCell ref="A2:K2"/>
    <mergeCell ref="A3:K3"/>
    <mergeCell ref="A4:A5"/>
    <mergeCell ref="B4:B5"/>
  </mergeCells>
  <printOptions/>
  <pageMargins left="0.4724409448818898" right="0.31496062992125984" top="0.7480314960629921" bottom="0.7480314960629921" header="0.31496062992125984" footer="0.31496062992125984"/>
  <pageSetup horizontalDpi="600" verticalDpi="600" orientation="landscape" paperSize="9"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dc:creator>
  <cp:keywords/>
  <dc:description/>
  <cp:lastModifiedBy>Thanh</cp:lastModifiedBy>
  <cp:lastPrinted>2017-10-21T07:53:15Z</cp:lastPrinted>
  <dcterms:created xsi:type="dcterms:W3CDTF">2016-09-21T01:14:14Z</dcterms:created>
  <dcterms:modified xsi:type="dcterms:W3CDTF">2017-10-21T07:54:26Z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